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10" activeTab="0"/>
  </bookViews>
  <sheets>
    <sheet name="請求書用紙" sheetId="1" r:id="rId1"/>
    <sheet name="記入見本" sheetId="2" r:id="rId2"/>
  </sheets>
  <externalReferences>
    <externalReference r:id="rId5"/>
  </externalReferences>
  <definedNames>
    <definedName name="_xlnm.Print_Area" localSheetId="1">'記入見本'!$A$1:$L$35</definedName>
    <definedName name="_xlnm.Print_Area" localSheetId="0">'請求書用紙'!$A$1:$L$35</definedName>
    <definedName name="契約番号">'[1]工事台帳'!$A$9:$A$27</definedName>
    <definedName name="契約番号一覧">OFFSET(契約番号,0,0,ROWS(契約番号)-1,1)</definedName>
    <definedName name="顧客一覧">#REF!</definedName>
  </definedNames>
  <calcPr fullCalcOnLoad="1"/>
</workbook>
</file>

<file path=xl/sharedStrings.xml><?xml version="1.0" encoding="utf-8"?>
<sst xmlns="http://schemas.openxmlformats.org/spreadsheetml/2006/main" count="176" uniqueCount="39">
  <si>
    <t>請　　　　求　　　　書</t>
  </si>
  <si>
    <t>中村工業株式会社御中</t>
  </si>
  <si>
    <t>下記の通り請求致します。</t>
  </si>
  <si>
    <t>会社名：</t>
  </si>
  <si>
    <t>電話番号：</t>
  </si>
  <si>
    <t>②注文請書が返送されていない場合</t>
  </si>
  <si>
    <t>③安全就労状況の報告がない場合</t>
  </si>
  <si>
    <t>注文番号</t>
  </si>
  <si>
    <t>契約件名</t>
  </si>
  <si>
    <t>契約金額</t>
  </si>
  <si>
    <t>既請求金額</t>
  </si>
  <si>
    <t>当月請求金額</t>
  </si>
  <si>
    <t>請求残額</t>
  </si>
  <si>
    <t>工事金額</t>
  </si>
  <si>
    <t>消費税</t>
  </si>
  <si>
    <t>合計金額</t>
  </si>
  <si>
    <t>工事金額計</t>
  </si>
  <si>
    <t>消費税計</t>
  </si>
  <si>
    <t>合計金額計</t>
  </si>
  <si>
    <t>東京都練馬区田柄○ー××</t>
  </si>
  <si>
    <t>※請求金額の累計が契約金額を超えないよう御注意下さい。　　</t>
  </si>
  <si>
    <t>令和　　　年     月分</t>
  </si>
  <si>
    <t>請求日　　　  年　　  月　    日</t>
  </si>
  <si>
    <t xml:space="preserve">※複数現場がある場合は、各現場ごとに1枚ずつ作成して下さい。           </t>
  </si>
  <si>
    <t xml:space="preserve">※１つの現場で複数の取極めがある場合は、注文番号ごとに分けて記入して下さい。           </t>
  </si>
  <si>
    <t>【注意事項】</t>
  </si>
  <si>
    <t>※消費税は、円未満は切り捨てして下さい。　　　　　　</t>
  </si>
  <si>
    <t>住　　所：</t>
  </si>
  <si>
    <t>①請求書が遅れた場合（25日締め、翌月5日必着）</t>
  </si>
  <si>
    <t>下記に該当した場合はお支払が出来ませんので
ご注意ください。</t>
  </si>
  <si>
    <t>０３－○○○○ー○○○○</t>
  </si>
  <si>
    <t>令和　１年　７月分</t>
  </si>
  <si>
    <t>請求日　１年　７月　２５日</t>
  </si>
  <si>
    <t>8265</t>
  </si>
  <si>
    <t>〇〇マンション○○補修工事</t>
  </si>
  <si>
    <t>○○マンション〇〇交換工事</t>
  </si>
  <si>
    <t>7985</t>
  </si>
  <si>
    <t>内は記入必須です。</t>
  </si>
  <si>
    <t>○○○工業株式会社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</si>
</sst>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_);[Red]\(0\)"/>
    <numFmt numFmtId="178" formatCode="yy/mm"/>
    <numFmt numFmtId="179" formatCode="[$-411]ggge&quot;年&quot;m&quot;月&quot;d&quot;日&quot;;@"/>
    <numFmt numFmtId="180" formatCode="m&quot;月&quot;d&quot;日&quot;;@"/>
    <numFmt numFmtId="181" formatCode="yy/m/d"/>
    <numFmt numFmtId="182" formatCode="yy/mm/d"/>
    <numFmt numFmtId="183" formatCode="0\-0"/>
    <numFmt numFmtId="184" formatCode="000000000\-00"/>
    <numFmt numFmtId="185" formatCode="00000000\-00"/>
    <numFmt numFmtId="186" formatCode="000"/>
    <numFmt numFmtId="187" formatCode="[&lt;=999]000;[&lt;=99999]000\-00;000\-0000"/>
    <numFmt numFmtId="188" formatCode="00\2"/>
    <numFmt numFmtId="189" formatCode="00\1"/>
    <numFmt numFmtId="190" formatCode="00000"/>
    <numFmt numFmtId="191" formatCode="yy/mm/dd"/>
    <numFmt numFmtId="192" formatCode="#,##0_ "/>
    <numFmt numFmtId="193" formatCode="0.0%"/>
    <numFmt numFmtId="194" formatCode="yy/m"/>
    <numFmt numFmtId="195" formatCode="0."/>
    <numFmt numFmtId="196" formatCode="0.0_ "/>
    <numFmt numFmtId="197" formatCode="#,##0.0_ ;[Red]\-#,##0.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&quot;円&quot;"/>
    <numFmt numFmtId="203" formatCode="&quot;¥&quot;#,##0_);[Red]\(&quot;¥&quot;#,##0\)"/>
    <numFmt numFmtId="204" formatCode="0000000"/>
    <numFmt numFmtId="205" formatCode="000000"/>
    <numFmt numFmtId="206" formatCode="00000000"/>
    <numFmt numFmtId="207" formatCode="0;0;"/>
    <numFmt numFmtId="208" formatCode="mmm\-yyyy"/>
    <numFmt numFmtId="209" formatCode="[$-F800]dddd\,\ mmmm\ dd\,\ yyyy"/>
    <numFmt numFmtId="210" formatCode="&quot;¥&quot;#,##0.00_);[Red]\(&quot;¥&quot;#,##0.00\)"/>
    <numFmt numFmtId="211" formatCode="0_ "/>
    <numFmt numFmtId="212" formatCode="0.00&quot;円&quot;"/>
    <numFmt numFmtId="213" formatCode="#,##0;[Red]\-#,##0&quot;円&quot;"/>
    <numFmt numFmtId="214" formatCode="#,##0;[Red]\-#,###&quot;円&quot;"/>
    <numFmt numFmtId="215" formatCode="#,###&quot;円&quot;"/>
    <numFmt numFmtId="216" formatCode="#,###&quot;円&quot;\(&quot;消&quot;&quot;費&quot;&quot;税&quot;\)"/>
    <numFmt numFmtId="217" formatCode="#,###&quot;円&quot;\(&quot;消&quot;&quot;費&quot;&quot;税&quot;&quot;込&quot;\)"/>
  </numFmts>
  <fonts count="6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u val="double"/>
      <sz val="2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明朝"/>
      <family val="1"/>
    </font>
    <font>
      <sz val="16"/>
      <color indexed="55"/>
      <name val="ＭＳ 明朝"/>
      <family val="1"/>
    </font>
    <font>
      <sz val="12"/>
      <color indexed="55"/>
      <name val="ＭＳ 明朝"/>
      <family val="1"/>
    </font>
    <font>
      <sz val="10"/>
      <color indexed="55"/>
      <name val="ＭＳ 明朝"/>
      <family val="1"/>
    </font>
    <font>
      <sz val="11"/>
      <color indexed="55"/>
      <name val="ＭＳ Ｐゴシック"/>
      <family val="3"/>
    </font>
    <font>
      <u val="double"/>
      <sz val="24"/>
      <color indexed="55"/>
      <name val="ＭＳ 明朝"/>
      <family val="1"/>
    </font>
    <font>
      <sz val="20"/>
      <color indexed="55"/>
      <name val="ＭＳ 明朝"/>
      <family val="1"/>
    </font>
    <font>
      <sz val="14"/>
      <color indexed="55"/>
      <name val="ＭＳ 明朝"/>
      <family val="1"/>
    </font>
    <font>
      <sz val="12"/>
      <color indexed="55"/>
      <name val="ＭＳ Ｐゴシック"/>
      <family val="3"/>
    </font>
    <font>
      <sz val="18"/>
      <color indexed="55"/>
      <name val="ＭＳ 明朝"/>
      <family val="1"/>
    </font>
    <font>
      <b/>
      <sz val="16"/>
      <color indexed="8"/>
      <name val="ＭＳ Ｐゴシック"/>
      <family val="3"/>
    </font>
    <font>
      <sz val="16"/>
      <color indexed="10"/>
      <name val="HG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明朝"/>
      <family val="1"/>
    </font>
    <font>
      <sz val="16"/>
      <color theme="0" tint="-0.3499799966812134"/>
      <name val="ＭＳ 明朝"/>
      <family val="1"/>
    </font>
    <font>
      <sz val="12"/>
      <color theme="0" tint="-0.3499799966812134"/>
      <name val="ＭＳ 明朝"/>
      <family val="1"/>
    </font>
    <font>
      <sz val="10"/>
      <color theme="0" tint="-0.3499799966812134"/>
      <name val="ＭＳ 明朝"/>
      <family val="1"/>
    </font>
    <font>
      <sz val="11"/>
      <color theme="0" tint="-0.3499799966812134"/>
      <name val="ＭＳ Ｐゴシック"/>
      <family val="3"/>
    </font>
    <font>
      <sz val="14"/>
      <color theme="0" tint="-0.3499799966812134"/>
      <name val="ＭＳ 明朝"/>
      <family val="1"/>
    </font>
    <font>
      <sz val="18"/>
      <color theme="0" tint="-0.3499799966812134"/>
      <name val="ＭＳ 明朝"/>
      <family val="1"/>
    </font>
    <font>
      <sz val="12"/>
      <color theme="0" tint="-0.3499799966812134"/>
      <name val="ＭＳ Ｐゴシック"/>
      <family val="3"/>
    </font>
    <font>
      <u val="double"/>
      <sz val="24"/>
      <color theme="0" tint="-0.3499799966812134"/>
      <name val="ＭＳ 明朝"/>
      <family val="1"/>
    </font>
    <font>
      <sz val="20"/>
      <color theme="0" tint="-0.3499799966812134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38" fontId="11" fillId="0" borderId="0" xfId="49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215" fontId="0" fillId="0" borderId="24" xfId="49" applyNumberFormat="1" applyFont="1" applyBorder="1" applyAlignment="1" applyProtection="1">
      <alignment horizontal="right"/>
      <protection locked="0"/>
    </xf>
    <xf numFmtId="215" fontId="0" fillId="0" borderId="25" xfId="49" applyNumberFormat="1" applyFont="1" applyBorder="1" applyAlignment="1" applyProtection="1">
      <alignment horizontal="right"/>
      <protection locked="0"/>
    </xf>
    <xf numFmtId="215" fontId="0" fillId="0" borderId="26" xfId="49" applyNumberFormat="1" applyFont="1" applyBorder="1" applyAlignment="1" applyProtection="1">
      <alignment horizontal="right"/>
      <protection locked="0"/>
    </xf>
    <xf numFmtId="215" fontId="0" fillId="0" borderId="27" xfId="49" applyNumberFormat="1" applyFont="1" applyBorder="1" applyAlignment="1" applyProtection="1">
      <alignment horizontal="right"/>
      <protection locked="0"/>
    </xf>
    <xf numFmtId="215" fontId="0" fillId="0" borderId="16" xfId="0" applyNumberFormat="1" applyFont="1" applyBorder="1" applyAlignment="1" applyProtection="1">
      <alignment horizontal="right"/>
      <protection locked="0"/>
    </xf>
    <xf numFmtId="215" fontId="0" fillId="0" borderId="19" xfId="0" applyNumberFormat="1" applyFont="1" applyBorder="1" applyAlignment="1" applyProtection="1">
      <alignment horizontal="right"/>
      <protection locked="0"/>
    </xf>
    <xf numFmtId="215" fontId="0" fillId="0" borderId="22" xfId="0" applyNumberFormat="1" applyFont="1" applyBorder="1" applyAlignment="1" applyProtection="1">
      <alignment horizontal="right"/>
      <protection locked="0"/>
    </xf>
    <xf numFmtId="215" fontId="0" fillId="0" borderId="28" xfId="0" applyNumberFormat="1" applyFont="1" applyBorder="1" applyAlignment="1" applyProtection="1">
      <alignment horizontal="right"/>
      <protection locked="0"/>
    </xf>
    <xf numFmtId="215" fontId="0" fillId="0" borderId="29" xfId="0" applyNumberFormat="1" applyFont="1" applyBorder="1" applyAlignment="1" applyProtection="1">
      <alignment horizontal="right"/>
      <protection locked="0"/>
    </xf>
    <xf numFmtId="215" fontId="0" fillId="0" borderId="30" xfId="0" applyNumberFormat="1" applyFont="1" applyBorder="1" applyAlignment="1" applyProtection="1">
      <alignment horizontal="right"/>
      <protection locked="0"/>
    </xf>
    <xf numFmtId="215" fontId="0" fillId="0" borderId="31" xfId="0" applyNumberFormat="1" applyFont="1" applyBorder="1" applyAlignment="1" applyProtection="1">
      <alignment horizontal="right"/>
      <protection locked="0"/>
    </xf>
    <xf numFmtId="215" fontId="0" fillId="0" borderId="32" xfId="0" applyNumberFormat="1" applyFont="1" applyBorder="1" applyAlignment="1" applyProtection="1">
      <alignment horizontal="right"/>
      <protection locked="0"/>
    </xf>
    <xf numFmtId="215" fontId="0" fillId="0" borderId="24" xfId="0" applyNumberFormat="1" applyBorder="1" applyAlignment="1" applyProtection="1">
      <alignment horizontal="right"/>
      <protection locked="0"/>
    </xf>
    <xf numFmtId="215" fontId="0" fillId="0" borderId="25" xfId="0" applyNumberFormat="1" applyFont="1" applyBorder="1" applyAlignment="1" applyProtection="1">
      <alignment horizontal="right"/>
      <protection locked="0"/>
    </xf>
    <xf numFmtId="215" fontId="0" fillId="0" borderId="26" xfId="0" applyNumberFormat="1" applyFont="1" applyBorder="1" applyAlignment="1" applyProtection="1">
      <alignment horizontal="right"/>
      <protection locked="0"/>
    </xf>
    <xf numFmtId="215" fontId="0" fillId="0" borderId="27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left" indent="2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33" xfId="0" applyFont="1" applyBorder="1" applyAlignment="1">
      <alignment horizontal="center" vertical="center"/>
    </xf>
    <xf numFmtId="38" fontId="11" fillId="0" borderId="0" xfId="49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215" fontId="0" fillId="0" borderId="30" xfId="49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>
      <alignment horizontal="distributed"/>
    </xf>
    <xf numFmtId="0" fontId="59" fillId="0" borderId="0" xfId="0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 horizontal="distributed"/>
    </xf>
    <xf numFmtId="0" fontId="61" fillId="0" borderId="0" xfId="0" applyFont="1" applyBorder="1" applyAlignment="1">
      <alignment horizontal="left"/>
    </xf>
    <xf numFmtId="0" fontId="62" fillId="0" borderId="0" xfId="0" applyFont="1" applyAlignment="1">
      <alignment horizontal="left"/>
    </xf>
    <xf numFmtId="0" fontId="62" fillId="0" borderId="0" xfId="0" applyFont="1" applyBorder="1" applyAlignment="1">
      <alignment horizontal="left"/>
    </xf>
    <xf numFmtId="0" fontId="61" fillId="0" borderId="10" xfId="0" applyFont="1" applyBorder="1" applyAlignment="1">
      <alignment/>
    </xf>
    <xf numFmtId="0" fontId="59" fillId="0" borderId="0" xfId="0" applyFont="1" applyBorder="1" applyAlignment="1">
      <alignment horizontal="right"/>
    </xf>
    <xf numFmtId="0" fontId="63" fillId="0" borderId="0" xfId="0" applyFont="1" applyBorder="1" applyAlignment="1">
      <alignment horizontal="left"/>
    </xf>
    <xf numFmtId="0" fontId="61" fillId="0" borderId="33" xfId="0" applyFont="1" applyBorder="1" applyAlignment="1">
      <alignment horizontal="center" vertical="center"/>
    </xf>
    <xf numFmtId="0" fontId="63" fillId="0" borderId="11" xfId="0" applyFont="1" applyBorder="1" applyAlignment="1">
      <alignment horizontal="left"/>
    </xf>
    <xf numFmtId="215" fontId="63" fillId="0" borderId="24" xfId="49" applyNumberFormat="1" applyFont="1" applyBorder="1" applyAlignment="1" applyProtection="1">
      <alignment horizontal="right"/>
      <protection locked="0"/>
    </xf>
    <xf numFmtId="0" fontId="63" fillId="0" borderId="12" xfId="0" applyFont="1" applyBorder="1" applyAlignment="1">
      <alignment horizontal="left"/>
    </xf>
    <xf numFmtId="215" fontId="63" fillId="0" borderId="28" xfId="0" applyNumberFormat="1" applyFont="1" applyBorder="1" applyAlignment="1" applyProtection="1">
      <alignment horizontal="right"/>
      <protection locked="0"/>
    </xf>
    <xf numFmtId="0" fontId="63" fillId="0" borderId="13" xfId="0" applyFont="1" applyBorder="1" applyAlignment="1">
      <alignment horizontal="left"/>
    </xf>
    <xf numFmtId="215" fontId="63" fillId="0" borderId="24" xfId="0" applyNumberFormat="1" applyFont="1" applyBorder="1" applyAlignment="1" applyProtection="1">
      <alignment horizontal="right"/>
      <protection locked="0"/>
    </xf>
    <xf numFmtId="0" fontId="63" fillId="0" borderId="14" xfId="0" applyFont="1" applyBorder="1" applyAlignment="1">
      <alignment horizontal="left"/>
    </xf>
    <xf numFmtId="215" fontId="63" fillId="0" borderId="25" xfId="49" applyNumberFormat="1" applyFont="1" applyBorder="1" applyAlignment="1" applyProtection="1">
      <alignment horizontal="right"/>
      <protection locked="0"/>
    </xf>
    <xf numFmtId="0" fontId="63" fillId="0" borderId="15" xfId="0" applyFont="1" applyBorder="1" applyAlignment="1">
      <alignment horizontal="left"/>
    </xf>
    <xf numFmtId="215" fontId="63" fillId="0" borderId="30" xfId="49" applyNumberFormat="1" applyFont="1" applyBorder="1" applyAlignment="1" applyProtection="1">
      <alignment horizontal="right"/>
      <protection locked="0"/>
    </xf>
    <xf numFmtId="0" fontId="63" fillId="0" borderId="16" xfId="0" applyFont="1" applyBorder="1" applyAlignment="1">
      <alignment horizontal="left"/>
    </xf>
    <xf numFmtId="215" fontId="63" fillId="0" borderId="25" xfId="0" applyNumberFormat="1" applyFont="1" applyBorder="1" applyAlignment="1" applyProtection="1">
      <alignment horizontal="right"/>
      <protection locked="0"/>
    </xf>
    <xf numFmtId="0" fontId="63" fillId="0" borderId="17" xfId="0" applyFont="1" applyBorder="1" applyAlignment="1">
      <alignment horizontal="left"/>
    </xf>
    <xf numFmtId="215" fontId="63" fillId="0" borderId="26" xfId="49" applyNumberFormat="1" applyFont="1" applyBorder="1" applyAlignment="1" applyProtection="1">
      <alignment horizontal="right"/>
      <protection locked="0"/>
    </xf>
    <xf numFmtId="0" fontId="63" fillId="0" borderId="18" xfId="0" applyFont="1" applyBorder="1" applyAlignment="1">
      <alignment horizontal="left"/>
    </xf>
    <xf numFmtId="215" fontId="63" fillId="0" borderId="29" xfId="0" applyNumberFormat="1" applyFont="1" applyBorder="1" applyAlignment="1" applyProtection="1">
      <alignment horizontal="right"/>
      <protection locked="0"/>
    </xf>
    <xf numFmtId="0" fontId="63" fillId="0" borderId="19" xfId="0" applyFont="1" applyBorder="1" applyAlignment="1">
      <alignment horizontal="left"/>
    </xf>
    <xf numFmtId="215" fontId="63" fillId="0" borderId="26" xfId="0" applyNumberFormat="1" applyFont="1" applyBorder="1" applyAlignment="1" applyProtection="1">
      <alignment horizontal="right"/>
      <protection locked="0"/>
    </xf>
    <xf numFmtId="0" fontId="61" fillId="0" borderId="0" xfId="0" applyFont="1" applyBorder="1" applyAlignment="1">
      <alignment horizontal="left" indent="2"/>
    </xf>
    <xf numFmtId="0" fontId="0" fillId="0" borderId="11" xfId="0" applyFont="1" applyBorder="1" applyAlignment="1">
      <alignment horizontal="left"/>
    </xf>
    <xf numFmtId="215" fontId="0" fillId="0" borderId="24" xfId="49" applyNumberFormat="1" applyFont="1" applyBorder="1" applyAlignment="1" applyProtection="1">
      <alignment horizontal="right"/>
      <protection locked="0"/>
    </xf>
    <xf numFmtId="0" fontId="0" fillId="0" borderId="12" xfId="0" applyFont="1" applyBorder="1" applyAlignment="1">
      <alignment horizontal="left"/>
    </xf>
    <xf numFmtId="215" fontId="0" fillId="0" borderId="28" xfId="0" applyNumberFormat="1" applyFont="1" applyBorder="1" applyAlignment="1" applyProtection="1">
      <alignment horizontal="right"/>
      <protection locked="0"/>
    </xf>
    <xf numFmtId="0" fontId="0" fillId="0" borderId="13" xfId="0" applyFont="1" applyBorder="1" applyAlignment="1">
      <alignment horizontal="left"/>
    </xf>
    <xf numFmtId="215" fontId="0" fillId="0" borderId="24" xfId="0" applyNumberFormat="1" applyFont="1" applyBorder="1" applyAlignment="1" applyProtection="1">
      <alignment horizontal="right"/>
      <protection locked="0"/>
    </xf>
    <xf numFmtId="0" fontId="0" fillId="0" borderId="14" xfId="0" applyFont="1" applyBorder="1" applyAlignment="1">
      <alignment horizontal="left"/>
    </xf>
    <xf numFmtId="215" fontId="0" fillId="0" borderId="25" xfId="49" applyNumberFormat="1" applyFont="1" applyBorder="1" applyAlignment="1" applyProtection="1">
      <alignment horizontal="right"/>
      <protection locked="0"/>
    </xf>
    <xf numFmtId="0" fontId="0" fillId="0" borderId="15" xfId="0" applyFont="1" applyBorder="1" applyAlignment="1">
      <alignment horizontal="left"/>
    </xf>
    <xf numFmtId="215" fontId="0" fillId="0" borderId="30" xfId="49" applyNumberFormat="1" applyFont="1" applyBorder="1" applyAlignment="1" applyProtection="1">
      <alignment horizontal="right"/>
      <protection locked="0"/>
    </xf>
    <xf numFmtId="0" fontId="0" fillId="0" borderId="16" xfId="0" applyFont="1" applyBorder="1" applyAlignment="1">
      <alignment horizontal="left"/>
    </xf>
    <xf numFmtId="215" fontId="0" fillId="0" borderId="25" xfId="0" applyNumberFormat="1" applyFont="1" applyBorder="1" applyAlignment="1" applyProtection="1">
      <alignment horizontal="right"/>
      <protection locked="0"/>
    </xf>
    <xf numFmtId="0" fontId="0" fillId="0" borderId="17" xfId="0" applyFont="1" applyBorder="1" applyAlignment="1">
      <alignment horizontal="left"/>
    </xf>
    <xf numFmtId="215" fontId="0" fillId="0" borderId="26" xfId="49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 horizontal="left"/>
    </xf>
    <xf numFmtId="215" fontId="0" fillId="0" borderId="29" xfId="0" applyNumberFormat="1" applyFont="1" applyBorder="1" applyAlignment="1" applyProtection="1">
      <alignment horizontal="right"/>
      <protection locked="0"/>
    </xf>
    <xf numFmtId="0" fontId="0" fillId="0" borderId="19" xfId="0" applyFont="1" applyBorder="1" applyAlignment="1">
      <alignment horizontal="left"/>
    </xf>
    <xf numFmtId="215" fontId="0" fillId="0" borderId="26" xfId="0" applyNumberFormat="1" applyFont="1" applyBorder="1" applyAlignment="1" applyProtection="1">
      <alignment horizontal="right"/>
      <protection locked="0"/>
    </xf>
    <xf numFmtId="0" fontId="0" fillId="0" borderId="20" xfId="0" applyFont="1" applyBorder="1" applyAlignment="1">
      <alignment horizontal="left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left" vertical="center" wrapText="1"/>
      <protection locked="0"/>
    </xf>
    <xf numFmtId="0" fontId="5" fillId="0" borderId="35" xfId="0" applyNumberFormat="1" applyFont="1" applyBorder="1" applyAlignment="1" applyProtection="1">
      <alignment horizontal="left" vertical="center" wrapText="1"/>
      <protection locked="0"/>
    </xf>
    <xf numFmtId="0" fontId="5" fillId="0" borderId="36" xfId="0" applyNumberFormat="1" applyFont="1" applyBorder="1" applyAlignment="1" applyProtection="1">
      <alignment horizontal="left" vertical="center" wrapText="1"/>
      <protection locked="0"/>
    </xf>
    <xf numFmtId="0" fontId="5" fillId="0" borderId="10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NumberFormat="1" applyFont="1" applyBorder="1" applyAlignment="1" applyProtection="1">
      <alignment horizontal="left" vertical="center" wrapText="1"/>
      <protection locked="0"/>
    </xf>
    <xf numFmtId="0" fontId="5" fillId="0" borderId="37" xfId="0" applyNumberFormat="1" applyFont="1" applyBorder="1" applyAlignment="1" applyProtection="1">
      <alignment horizontal="left" vertical="center" wrapText="1"/>
      <protection locked="0"/>
    </xf>
    <xf numFmtId="0" fontId="5" fillId="0" borderId="38" xfId="0" applyNumberFormat="1" applyFont="1" applyBorder="1" applyAlignment="1" applyProtection="1">
      <alignment horizontal="left" vertical="center" wrapText="1"/>
      <protection locked="0"/>
    </xf>
    <xf numFmtId="0" fontId="5" fillId="0" borderId="39" xfId="0" applyNumberFormat="1" applyFont="1" applyBorder="1" applyAlignment="1" applyProtection="1">
      <alignment horizontal="left" vertical="center" wrapText="1"/>
      <protection locked="0"/>
    </xf>
    <xf numFmtId="0" fontId="5" fillId="0" borderId="40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distributed"/>
    </xf>
    <xf numFmtId="0" fontId="7" fillId="0" borderId="39" xfId="0" applyFont="1" applyBorder="1" applyAlignment="1">
      <alignment horizontal="distributed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203" fontId="6" fillId="0" borderId="42" xfId="49" applyNumberFormat="1" applyFont="1" applyBorder="1" applyAlignment="1">
      <alignment horizontal="center" vertical="center"/>
    </xf>
    <xf numFmtId="203" fontId="6" fillId="0" borderId="45" xfId="49" applyNumberFormat="1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/>
      <protection locked="0"/>
    </xf>
    <xf numFmtId="0" fontId="9" fillId="0" borderId="46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47" xfId="0" applyNumberFormat="1" applyFont="1" applyBorder="1" applyAlignment="1" applyProtection="1">
      <alignment horizontal="left" vertical="center" wrapText="1"/>
      <protection locked="0"/>
    </xf>
    <xf numFmtId="0" fontId="5" fillId="0" borderId="48" xfId="0" applyNumberFormat="1" applyFont="1" applyBorder="1" applyAlignment="1" applyProtection="1">
      <alignment horizontal="left" vertical="center" wrapText="1"/>
      <protection locked="0"/>
    </xf>
    <xf numFmtId="0" fontId="5" fillId="0" borderId="49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>
      <alignment horizontal="center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38" fontId="9" fillId="0" borderId="0" xfId="49" applyFont="1" applyBorder="1" applyAlignment="1">
      <alignment horizontal="center"/>
    </xf>
    <xf numFmtId="217" fontId="9" fillId="0" borderId="34" xfId="0" applyNumberFormat="1" applyFont="1" applyBorder="1" applyAlignment="1" applyProtection="1">
      <alignment horizontal="right"/>
      <protection locked="0"/>
    </xf>
    <xf numFmtId="217" fontId="9" fillId="0" borderId="35" xfId="0" applyNumberFormat="1" applyFont="1" applyBorder="1" applyAlignment="1" applyProtection="1">
      <alignment horizontal="right"/>
      <protection locked="0"/>
    </xf>
    <xf numFmtId="217" fontId="9" fillId="0" borderId="36" xfId="0" applyNumberFormat="1" applyFont="1" applyBorder="1" applyAlignment="1" applyProtection="1">
      <alignment horizontal="right"/>
      <protection locked="0"/>
    </xf>
    <xf numFmtId="217" fontId="9" fillId="0" borderId="38" xfId="0" applyNumberFormat="1" applyFont="1" applyBorder="1" applyAlignment="1" applyProtection="1">
      <alignment horizontal="right"/>
      <protection locked="0"/>
    </xf>
    <xf numFmtId="217" fontId="9" fillId="0" borderId="39" xfId="0" applyNumberFormat="1" applyFont="1" applyBorder="1" applyAlignment="1" applyProtection="1">
      <alignment horizontal="right"/>
      <protection locked="0"/>
    </xf>
    <xf numFmtId="217" fontId="9" fillId="0" borderId="40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4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4" fillId="0" borderId="46" xfId="0" applyFont="1" applyBorder="1" applyAlignment="1">
      <alignment horizontal="center" vertical="center"/>
    </xf>
    <xf numFmtId="0" fontId="65" fillId="0" borderId="46" xfId="0" applyFont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0" fontId="5" fillId="0" borderId="33" xfId="0" applyNumberFormat="1" applyFont="1" applyBorder="1" applyAlignment="1" applyProtection="1" quotePrefix="1">
      <alignment horizontal="center" vertical="center"/>
      <protection locked="0"/>
    </xf>
    <xf numFmtId="0" fontId="59" fillId="0" borderId="33" xfId="0" applyNumberFormat="1" applyFont="1" applyBorder="1" applyAlignment="1" applyProtection="1">
      <alignment horizontal="center" vertical="center"/>
      <protection locked="0"/>
    </xf>
    <xf numFmtId="0" fontId="59" fillId="0" borderId="34" xfId="0" applyNumberFormat="1" applyFont="1" applyBorder="1" applyAlignment="1" applyProtection="1">
      <alignment horizontal="left" vertical="center" wrapText="1"/>
      <protection locked="0"/>
    </xf>
    <xf numFmtId="0" fontId="59" fillId="0" borderId="35" xfId="0" applyNumberFormat="1" applyFont="1" applyBorder="1" applyAlignment="1" applyProtection="1">
      <alignment horizontal="left" vertical="center" wrapText="1"/>
      <protection locked="0"/>
    </xf>
    <xf numFmtId="0" fontId="59" fillId="0" borderId="36" xfId="0" applyNumberFormat="1" applyFont="1" applyBorder="1" applyAlignment="1" applyProtection="1">
      <alignment horizontal="left" vertical="center" wrapText="1"/>
      <protection locked="0"/>
    </xf>
    <xf numFmtId="0" fontId="59" fillId="0" borderId="10" xfId="0" applyNumberFormat="1" applyFont="1" applyBorder="1" applyAlignment="1" applyProtection="1">
      <alignment horizontal="left" vertical="center" wrapText="1"/>
      <protection locked="0"/>
    </xf>
    <xf numFmtId="0" fontId="59" fillId="0" borderId="0" xfId="0" applyNumberFormat="1" applyFont="1" applyBorder="1" applyAlignment="1" applyProtection="1">
      <alignment horizontal="left" vertical="center" wrapText="1"/>
      <protection locked="0"/>
    </xf>
    <xf numFmtId="0" fontId="59" fillId="0" borderId="37" xfId="0" applyNumberFormat="1" applyFont="1" applyBorder="1" applyAlignment="1" applyProtection="1">
      <alignment horizontal="left" vertical="center" wrapText="1"/>
      <protection locked="0"/>
    </xf>
    <xf numFmtId="0" fontId="59" fillId="0" borderId="38" xfId="0" applyNumberFormat="1" applyFont="1" applyBorder="1" applyAlignment="1" applyProtection="1">
      <alignment horizontal="left" vertical="center" wrapText="1"/>
      <protection locked="0"/>
    </xf>
    <xf numFmtId="0" fontId="59" fillId="0" borderId="39" xfId="0" applyNumberFormat="1" applyFont="1" applyBorder="1" applyAlignment="1" applyProtection="1">
      <alignment horizontal="left" vertical="center" wrapText="1"/>
      <protection locked="0"/>
    </xf>
    <xf numFmtId="0" fontId="59" fillId="0" borderId="40" xfId="0" applyNumberFormat="1" applyFont="1" applyBorder="1" applyAlignment="1" applyProtection="1">
      <alignment horizontal="left" vertical="center" wrapText="1"/>
      <protection locked="0"/>
    </xf>
    <xf numFmtId="0" fontId="59" fillId="0" borderId="47" xfId="0" applyNumberFormat="1" applyFont="1" applyBorder="1" applyAlignment="1" applyProtection="1">
      <alignment horizontal="left" vertical="center" wrapText="1"/>
      <protection locked="0"/>
    </xf>
    <xf numFmtId="0" fontId="59" fillId="0" borderId="48" xfId="0" applyNumberFormat="1" applyFont="1" applyBorder="1" applyAlignment="1" applyProtection="1">
      <alignment horizontal="left" vertical="center" wrapText="1"/>
      <protection locked="0"/>
    </xf>
    <xf numFmtId="0" fontId="59" fillId="0" borderId="49" xfId="0" applyNumberFormat="1" applyFont="1" applyBorder="1" applyAlignment="1" applyProtection="1">
      <alignment horizontal="left" vertical="center" wrapText="1"/>
      <protection locked="0"/>
    </xf>
    <xf numFmtId="0" fontId="61" fillId="0" borderId="41" xfId="0" applyFont="1" applyBorder="1" applyAlignment="1">
      <alignment horizontal="center" vertical="center" wrapText="1"/>
    </xf>
    <xf numFmtId="0" fontId="61" fillId="0" borderId="42" xfId="0" applyFont="1" applyBorder="1" applyAlignment="1">
      <alignment horizontal="center" vertical="center" wrapText="1"/>
    </xf>
    <xf numFmtId="0" fontId="61" fillId="0" borderId="45" xfId="0" applyFont="1" applyBorder="1" applyAlignment="1">
      <alignment horizontal="center" vertical="center" wrapText="1"/>
    </xf>
    <xf numFmtId="0" fontId="61" fillId="0" borderId="41" xfId="0" applyFont="1" applyBorder="1" applyAlignment="1">
      <alignment horizontal="center" vertical="center"/>
    </xf>
    <xf numFmtId="0" fontId="61" fillId="0" borderId="45" xfId="0" applyFont="1" applyBorder="1" applyAlignment="1">
      <alignment horizontal="center" vertical="center"/>
    </xf>
    <xf numFmtId="0" fontId="66" fillId="0" borderId="41" xfId="0" applyFont="1" applyBorder="1" applyAlignment="1">
      <alignment horizontal="center" vertical="center"/>
    </xf>
    <xf numFmtId="0" fontId="66" fillId="0" borderId="42" xfId="0" applyFont="1" applyBorder="1" applyAlignment="1">
      <alignment horizontal="center" vertical="center"/>
    </xf>
    <xf numFmtId="0" fontId="66" fillId="0" borderId="43" xfId="0" applyFont="1" applyBorder="1" applyAlignment="1">
      <alignment horizontal="center" vertical="center"/>
    </xf>
    <xf numFmtId="0" fontId="66" fillId="0" borderId="44" xfId="0" applyFont="1" applyBorder="1" applyAlignment="1">
      <alignment horizontal="center" vertical="center"/>
    </xf>
    <xf numFmtId="203" fontId="61" fillId="0" borderId="42" xfId="49" applyNumberFormat="1" applyFont="1" applyBorder="1" applyAlignment="1">
      <alignment horizontal="center" vertical="center"/>
    </xf>
    <xf numFmtId="203" fontId="61" fillId="0" borderId="45" xfId="49" applyNumberFormat="1" applyFont="1" applyBorder="1" applyAlignment="1">
      <alignment horizontal="center" vertical="center"/>
    </xf>
    <xf numFmtId="0" fontId="67" fillId="0" borderId="0" xfId="0" applyFont="1" applyBorder="1" applyAlignment="1">
      <alignment horizontal="center"/>
    </xf>
    <xf numFmtId="0" fontId="68" fillId="0" borderId="0" xfId="0" applyFont="1" applyBorder="1" applyAlignment="1">
      <alignment horizontal="distributed"/>
    </xf>
    <xf numFmtId="0" fontId="68" fillId="0" borderId="39" xfId="0" applyFont="1" applyBorder="1" applyAlignment="1">
      <alignment horizontal="distributed"/>
    </xf>
    <xf numFmtId="0" fontId="5" fillId="0" borderId="0" xfId="0" applyFont="1" applyBorder="1" applyAlignment="1" applyProtection="1">
      <alignment horizontal="left" vertical="top"/>
      <protection locked="0"/>
    </xf>
    <xf numFmtId="38" fontId="64" fillId="0" borderId="0" xfId="49" applyFont="1" applyBorder="1" applyAlignment="1">
      <alignment horizontal="center"/>
    </xf>
    <xf numFmtId="0" fontId="62" fillId="0" borderId="0" xfId="0" applyFont="1" applyAlignment="1">
      <alignment horizontal="left" vertical="center" wrapText="1"/>
    </xf>
    <xf numFmtId="0" fontId="6" fillId="0" borderId="0" xfId="0" applyFont="1" applyBorder="1" applyAlignment="1" applyProtection="1">
      <alignment horizontal="lef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657350" cy="428625"/>
    <xdr:sp>
      <xdr:nvSpPr>
        <xdr:cNvPr id="1" name="Oval 2"/>
        <xdr:cNvSpPr>
          <a:spLocks/>
        </xdr:cNvSpPr>
      </xdr:nvSpPr>
      <xdr:spPr>
        <a:xfrm>
          <a:off x="0" y="0"/>
          <a:ext cx="1657350" cy="428625"/>
        </a:xfrm>
        <a:prstGeom prst="ellipse">
          <a:avLst/>
        </a:prstGeom>
        <a:solidFill>
          <a:srgbClr val="FF0000">
            <a:alpha val="52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oneCellAnchor>
  <xdr:twoCellAnchor>
    <xdr:from>
      <xdr:col>2</xdr:col>
      <xdr:colOff>838200</xdr:colOff>
      <xdr:row>14</xdr:row>
      <xdr:rowOff>180975</xdr:rowOff>
    </xdr:from>
    <xdr:to>
      <xdr:col>2</xdr:col>
      <xdr:colOff>1009650</xdr:colOff>
      <xdr:row>15</xdr:row>
      <xdr:rowOff>57150</xdr:rowOff>
    </xdr:to>
    <xdr:sp>
      <xdr:nvSpPr>
        <xdr:cNvPr id="2" name="Line 6"/>
        <xdr:cNvSpPr>
          <a:spLocks/>
        </xdr:cNvSpPr>
      </xdr:nvSpPr>
      <xdr:spPr>
        <a:xfrm flipH="1">
          <a:off x="2638425" y="2790825"/>
          <a:ext cx="171450" cy="180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514350</xdr:colOff>
      <xdr:row>12</xdr:row>
      <xdr:rowOff>123825</xdr:rowOff>
    </xdr:from>
    <xdr:to>
      <xdr:col>1</xdr:col>
      <xdr:colOff>114300</xdr:colOff>
      <xdr:row>14</xdr:row>
      <xdr:rowOff>276225</xdr:rowOff>
    </xdr:to>
    <xdr:sp>
      <xdr:nvSpPr>
        <xdr:cNvPr id="3" name="Line 40"/>
        <xdr:cNvSpPr>
          <a:spLocks/>
        </xdr:cNvSpPr>
      </xdr:nvSpPr>
      <xdr:spPr>
        <a:xfrm flipH="1">
          <a:off x="514350" y="2257425"/>
          <a:ext cx="485775" cy="6286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295275</xdr:colOff>
      <xdr:row>11</xdr:row>
      <xdr:rowOff>104775</xdr:rowOff>
    </xdr:from>
    <xdr:ext cx="2552700" cy="219075"/>
    <xdr:sp>
      <xdr:nvSpPr>
        <xdr:cNvPr id="4" name="Rectangle 42"/>
        <xdr:cNvSpPr>
          <a:spLocks/>
        </xdr:cNvSpPr>
      </xdr:nvSpPr>
      <xdr:spPr>
        <a:xfrm>
          <a:off x="295275" y="2066925"/>
          <a:ext cx="2552700" cy="219075"/>
        </a:xfrm>
        <a:prstGeom prst="rect">
          <a:avLst/>
        </a:prstGeom>
        <a:solidFill>
          <a:srgbClr val="FFFF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注文書に記載された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ケタの注文番号</a:t>
          </a:r>
        </a:p>
      </xdr:txBody>
    </xdr:sp>
    <xdr:clientData/>
  </xdr:oneCellAnchor>
  <xdr:oneCellAnchor>
    <xdr:from>
      <xdr:col>6</xdr:col>
      <xdr:colOff>733425</xdr:colOff>
      <xdr:row>11</xdr:row>
      <xdr:rowOff>161925</xdr:rowOff>
    </xdr:from>
    <xdr:ext cx="1285875" cy="219075"/>
    <xdr:sp>
      <xdr:nvSpPr>
        <xdr:cNvPr id="5" name="Rectangle 24"/>
        <xdr:cNvSpPr>
          <a:spLocks/>
        </xdr:cNvSpPr>
      </xdr:nvSpPr>
      <xdr:spPr>
        <a:xfrm>
          <a:off x="6438900" y="2124075"/>
          <a:ext cx="1285875" cy="219075"/>
        </a:xfrm>
        <a:prstGeom prst="rect">
          <a:avLst/>
        </a:prstGeom>
        <a:solidFill>
          <a:srgbClr val="FFFF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前月までの請求金額</a:t>
          </a:r>
        </a:p>
      </xdr:txBody>
    </xdr:sp>
    <xdr:clientData/>
  </xdr:oneCellAnchor>
  <xdr:oneCellAnchor>
    <xdr:from>
      <xdr:col>8</xdr:col>
      <xdr:colOff>828675</xdr:colOff>
      <xdr:row>11</xdr:row>
      <xdr:rowOff>161925</xdr:rowOff>
    </xdr:from>
    <xdr:ext cx="1447800" cy="219075"/>
    <xdr:sp>
      <xdr:nvSpPr>
        <xdr:cNvPr id="6" name="Rectangle 25"/>
        <xdr:cNvSpPr>
          <a:spLocks/>
        </xdr:cNvSpPr>
      </xdr:nvSpPr>
      <xdr:spPr>
        <a:xfrm>
          <a:off x="8439150" y="2124075"/>
          <a:ext cx="1447800" cy="219075"/>
        </a:xfrm>
        <a:prstGeom prst="rect">
          <a:avLst/>
        </a:prstGeom>
        <a:solidFill>
          <a:srgbClr val="FFFF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当月の出来高請求金額</a:t>
          </a:r>
        </a:p>
      </xdr:txBody>
    </xdr:sp>
    <xdr:clientData/>
  </xdr:oneCellAnchor>
  <xdr:twoCellAnchor>
    <xdr:from>
      <xdr:col>9</xdr:col>
      <xdr:colOff>600075</xdr:colOff>
      <xdr:row>13</xdr:row>
      <xdr:rowOff>47625</xdr:rowOff>
    </xdr:from>
    <xdr:to>
      <xdr:col>9</xdr:col>
      <xdr:colOff>600075</xdr:colOff>
      <xdr:row>14</xdr:row>
      <xdr:rowOff>47625</xdr:rowOff>
    </xdr:to>
    <xdr:sp>
      <xdr:nvSpPr>
        <xdr:cNvPr id="7" name="Line 26"/>
        <xdr:cNvSpPr>
          <a:spLocks/>
        </xdr:cNvSpPr>
      </xdr:nvSpPr>
      <xdr:spPr>
        <a:xfrm flipH="1">
          <a:off x="9163050" y="2352675"/>
          <a:ext cx="0" cy="3048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809625</xdr:colOff>
      <xdr:row>11</xdr:row>
      <xdr:rowOff>161925</xdr:rowOff>
    </xdr:from>
    <xdr:ext cx="1019175" cy="219075"/>
    <xdr:sp>
      <xdr:nvSpPr>
        <xdr:cNvPr id="8" name="Rectangle 28"/>
        <xdr:cNvSpPr>
          <a:spLocks/>
        </xdr:cNvSpPr>
      </xdr:nvSpPr>
      <xdr:spPr>
        <a:xfrm>
          <a:off x="10325100" y="2124075"/>
          <a:ext cx="1019175" cy="219075"/>
        </a:xfrm>
        <a:prstGeom prst="rect">
          <a:avLst/>
        </a:prstGeom>
        <a:solidFill>
          <a:srgbClr val="FFFF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未請求金額</a:t>
          </a:r>
        </a:p>
      </xdr:txBody>
    </xdr:sp>
    <xdr:clientData/>
  </xdr:oneCellAnchor>
  <xdr:twoCellAnchor>
    <xdr:from>
      <xdr:col>2</xdr:col>
      <xdr:colOff>771525</xdr:colOff>
      <xdr:row>6</xdr:row>
      <xdr:rowOff>142875</xdr:rowOff>
    </xdr:from>
    <xdr:to>
      <xdr:col>2</xdr:col>
      <xdr:colOff>1190625</xdr:colOff>
      <xdr:row>8</xdr:row>
      <xdr:rowOff>66675</xdr:rowOff>
    </xdr:to>
    <xdr:sp>
      <xdr:nvSpPr>
        <xdr:cNvPr id="9" name="Line 38"/>
        <xdr:cNvSpPr>
          <a:spLocks/>
        </xdr:cNvSpPr>
      </xdr:nvSpPr>
      <xdr:spPr>
        <a:xfrm flipH="1">
          <a:off x="2571750" y="1190625"/>
          <a:ext cx="419100" cy="3238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1190625</xdr:colOff>
      <xdr:row>5</xdr:row>
      <xdr:rowOff>142875</xdr:rowOff>
    </xdr:from>
    <xdr:ext cx="2419350" cy="200025"/>
    <xdr:sp>
      <xdr:nvSpPr>
        <xdr:cNvPr id="10" name="Rectangle 39"/>
        <xdr:cNvSpPr>
          <a:spLocks/>
        </xdr:cNvSpPr>
      </xdr:nvSpPr>
      <xdr:spPr>
        <a:xfrm>
          <a:off x="2990850" y="1019175"/>
          <a:ext cx="2419350" cy="200025"/>
        </a:xfrm>
        <a:prstGeom prst="rect">
          <a:avLst/>
        </a:prstGeom>
        <a:solidFill>
          <a:srgbClr val="FFFF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各契約の、当月出来高請求金額合計</a:t>
          </a:r>
        </a:p>
      </xdr:txBody>
    </xdr:sp>
    <xdr:clientData/>
  </xdr:oneCellAnchor>
  <xdr:twoCellAnchor>
    <xdr:from>
      <xdr:col>0</xdr:col>
      <xdr:colOff>76200</xdr:colOff>
      <xdr:row>14</xdr:row>
      <xdr:rowOff>9525</xdr:rowOff>
    </xdr:from>
    <xdr:to>
      <xdr:col>11</xdr:col>
      <xdr:colOff>923925</xdr:colOff>
      <xdr:row>19</xdr:row>
      <xdr:rowOff>295275</xdr:rowOff>
    </xdr:to>
    <xdr:sp>
      <xdr:nvSpPr>
        <xdr:cNvPr id="11" name="正方形/長方形 2"/>
        <xdr:cNvSpPr>
          <a:spLocks/>
        </xdr:cNvSpPr>
      </xdr:nvSpPr>
      <xdr:spPr>
        <a:xfrm>
          <a:off x="76200" y="2619375"/>
          <a:ext cx="11315700" cy="1809750"/>
        </a:xfrm>
        <a:prstGeom prst="rect">
          <a:avLst/>
        </a:prstGeom>
        <a:noFill/>
        <a:ln w="381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762000</xdr:colOff>
      <xdr:row>13</xdr:row>
      <xdr:rowOff>257175</xdr:rowOff>
    </xdr:from>
    <xdr:ext cx="1171575" cy="228600"/>
    <xdr:sp>
      <xdr:nvSpPr>
        <xdr:cNvPr id="12" name="Rectangle 7"/>
        <xdr:cNvSpPr>
          <a:spLocks/>
        </xdr:cNvSpPr>
      </xdr:nvSpPr>
      <xdr:spPr>
        <a:xfrm>
          <a:off x="2562225" y="2562225"/>
          <a:ext cx="1171575" cy="228600"/>
        </a:xfrm>
        <a:prstGeom prst="rect">
          <a:avLst/>
        </a:prstGeom>
        <a:solidFill>
          <a:srgbClr val="FFFF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注文書の契約件名</a:t>
          </a:r>
        </a:p>
      </xdr:txBody>
    </xdr:sp>
    <xdr:clientData/>
  </xdr:oneCellAnchor>
  <xdr:oneCellAnchor>
    <xdr:from>
      <xdr:col>5</xdr:col>
      <xdr:colOff>161925</xdr:colOff>
      <xdr:row>11</xdr:row>
      <xdr:rowOff>161925</xdr:rowOff>
    </xdr:from>
    <xdr:ext cx="752475" cy="219075"/>
    <xdr:sp>
      <xdr:nvSpPr>
        <xdr:cNvPr id="13" name="Rectangle 7"/>
        <xdr:cNvSpPr>
          <a:spLocks/>
        </xdr:cNvSpPr>
      </xdr:nvSpPr>
      <xdr:spPr>
        <a:xfrm>
          <a:off x="4914900" y="2124075"/>
          <a:ext cx="752475" cy="219075"/>
        </a:xfrm>
        <a:prstGeom prst="rect">
          <a:avLst/>
        </a:prstGeom>
        <a:solidFill>
          <a:srgbClr val="FFFF99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取極め金額</a:t>
          </a:r>
        </a:p>
      </xdr:txBody>
    </xdr:sp>
    <xdr:clientData/>
  </xdr:oneCellAnchor>
  <xdr:twoCellAnchor>
    <xdr:from>
      <xdr:col>5</xdr:col>
      <xdr:colOff>533400</xdr:colOff>
      <xdr:row>13</xdr:row>
      <xdr:rowOff>47625</xdr:rowOff>
    </xdr:from>
    <xdr:to>
      <xdr:col>5</xdr:col>
      <xdr:colOff>533400</xdr:colOff>
      <xdr:row>14</xdr:row>
      <xdr:rowOff>47625</xdr:rowOff>
    </xdr:to>
    <xdr:sp>
      <xdr:nvSpPr>
        <xdr:cNvPr id="14" name="Line 22"/>
        <xdr:cNvSpPr>
          <a:spLocks/>
        </xdr:cNvSpPr>
      </xdr:nvSpPr>
      <xdr:spPr>
        <a:xfrm flipH="1">
          <a:off x="5286375" y="2352675"/>
          <a:ext cx="0" cy="3048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409575</xdr:colOff>
      <xdr:row>13</xdr:row>
      <xdr:rowOff>47625</xdr:rowOff>
    </xdr:from>
    <xdr:to>
      <xdr:col>7</xdr:col>
      <xdr:colOff>409575</xdr:colOff>
      <xdr:row>14</xdr:row>
      <xdr:rowOff>47625</xdr:rowOff>
    </xdr:to>
    <xdr:sp>
      <xdr:nvSpPr>
        <xdr:cNvPr id="15" name="Line 22"/>
        <xdr:cNvSpPr>
          <a:spLocks/>
        </xdr:cNvSpPr>
      </xdr:nvSpPr>
      <xdr:spPr>
        <a:xfrm flipH="1">
          <a:off x="7067550" y="2352675"/>
          <a:ext cx="0" cy="3048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590550</xdr:colOff>
      <xdr:row>13</xdr:row>
      <xdr:rowOff>47625</xdr:rowOff>
    </xdr:from>
    <xdr:to>
      <xdr:col>11</xdr:col>
      <xdr:colOff>590550</xdr:colOff>
      <xdr:row>14</xdr:row>
      <xdr:rowOff>47625</xdr:rowOff>
    </xdr:to>
    <xdr:sp>
      <xdr:nvSpPr>
        <xdr:cNvPr id="16" name="Line 27"/>
        <xdr:cNvSpPr>
          <a:spLocks/>
        </xdr:cNvSpPr>
      </xdr:nvSpPr>
      <xdr:spPr>
        <a:xfrm flipH="1">
          <a:off x="11058525" y="2352675"/>
          <a:ext cx="0" cy="30480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26</xdr:row>
      <xdr:rowOff>47625</xdr:rowOff>
    </xdr:from>
    <xdr:to>
      <xdr:col>11</xdr:col>
      <xdr:colOff>914400</xdr:colOff>
      <xdr:row>28</xdr:row>
      <xdr:rowOff>276225</xdr:rowOff>
    </xdr:to>
    <xdr:sp>
      <xdr:nvSpPr>
        <xdr:cNvPr id="17" name="正方形/長方形 26"/>
        <xdr:cNvSpPr>
          <a:spLocks/>
        </xdr:cNvSpPr>
      </xdr:nvSpPr>
      <xdr:spPr>
        <a:xfrm>
          <a:off x="3781425" y="6315075"/>
          <a:ext cx="7600950" cy="838200"/>
        </a:xfrm>
        <a:prstGeom prst="rect">
          <a:avLst/>
        </a:prstGeom>
        <a:noFill/>
        <a:ln w="381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4</xdr:row>
      <xdr:rowOff>142875</xdr:rowOff>
    </xdr:from>
    <xdr:to>
      <xdr:col>11</xdr:col>
      <xdr:colOff>904875</xdr:colOff>
      <xdr:row>10</xdr:row>
      <xdr:rowOff>66675</xdr:rowOff>
    </xdr:to>
    <xdr:sp>
      <xdr:nvSpPr>
        <xdr:cNvPr id="18" name="正方形/長方形 28"/>
        <xdr:cNvSpPr>
          <a:spLocks/>
        </xdr:cNvSpPr>
      </xdr:nvSpPr>
      <xdr:spPr>
        <a:xfrm>
          <a:off x="8572500" y="847725"/>
          <a:ext cx="2800350" cy="1009650"/>
        </a:xfrm>
        <a:prstGeom prst="rect">
          <a:avLst/>
        </a:prstGeom>
        <a:noFill/>
        <a:ln w="381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885825</xdr:colOff>
      <xdr:row>4</xdr:row>
      <xdr:rowOff>161925</xdr:rowOff>
    </xdr:from>
    <xdr:ext cx="866775" cy="838200"/>
    <xdr:sp>
      <xdr:nvSpPr>
        <xdr:cNvPr id="19" name="Text Box 36"/>
        <xdr:cNvSpPr txBox="1">
          <a:spLocks noChangeArrowheads="1"/>
        </xdr:cNvSpPr>
      </xdr:nvSpPr>
      <xdr:spPr>
        <a:xfrm>
          <a:off x="10401300" y="866775"/>
          <a:ext cx="866775" cy="838200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0" tIns="0" rIns="36576" bIns="0" vert="wordArtVertRtl"/>
        <a:p>
          <a:pPr algn="r">
            <a:defRPr/>
          </a:pPr>
          <a:r>
            <a:rPr lang="en-US" cap="none" sz="1600" b="0" i="0" u="none" baseline="0">
              <a:solidFill>
                <a:srgbClr val="FF0000"/>
              </a:solidFill>
            </a:rPr>
            <a:t>○○工業株式会社</a:t>
          </a:r>
        </a:p>
      </xdr:txBody>
    </xdr:sp>
    <xdr:clientData/>
  </xdr:oneCellAnchor>
  <xdr:twoCellAnchor>
    <xdr:from>
      <xdr:col>9</xdr:col>
      <xdr:colOff>638175</xdr:colOff>
      <xdr:row>1</xdr:row>
      <xdr:rowOff>104775</xdr:rowOff>
    </xdr:from>
    <xdr:to>
      <xdr:col>11</xdr:col>
      <xdr:colOff>914400</xdr:colOff>
      <xdr:row>3</xdr:row>
      <xdr:rowOff>85725</xdr:rowOff>
    </xdr:to>
    <xdr:sp>
      <xdr:nvSpPr>
        <xdr:cNvPr id="20" name="正方形/長方形 29"/>
        <xdr:cNvSpPr>
          <a:spLocks/>
        </xdr:cNvSpPr>
      </xdr:nvSpPr>
      <xdr:spPr>
        <a:xfrm>
          <a:off x="9201150" y="276225"/>
          <a:ext cx="2181225" cy="342900"/>
        </a:xfrm>
        <a:prstGeom prst="rect">
          <a:avLst/>
        </a:prstGeom>
        <a:noFill/>
        <a:ln w="381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457200</xdr:colOff>
      <xdr:row>3</xdr:row>
      <xdr:rowOff>28575</xdr:rowOff>
    </xdr:from>
    <xdr:to>
      <xdr:col>7</xdr:col>
      <xdr:colOff>466725</xdr:colOff>
      <xdr:row>5</xdr:row>
      <xdr:rowOff>9525</xdr:rowOff>
    </xdr:to>
    <xdr:sp>
      <xdr:nvSpPr>
        <xdr:cNvPr id="21" name="正方形/長方形 30"/>
        <xdr:cNvSpPr>
          <a:spLocks/>
        </xdr:cNvSpPr>
      </xdr:nvSpPr>
      <xdr:spPr>
        <a:xfrm>
          <a:off x="4257675" y="561975"/>
          <a:ext cx="2867025" cy="323850"/>
        </a:xfrm>
        <a:prstGeom prst="rect">
          <a:avLst/>
        </a:prstGeom>
        <a:noFill/>
        <a:ln w="381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8</xdr:row>
      <xdr:rowOff>38100</xdr:rowOff>
    </xdr:from>
    <xdr:to>
      <xdr:col>3</xdr:col>
      <xdr:colOff>28575</xdr:colOff>
      <xdr:row>10</xdr:row>
      <xdr:rowOff>28575</xdr:rowOff>
    </xdr:to>
    <xdr:sp>
      <xdr:nvSpPr>
        <xdr:cNvPr id="22" name="正方形/長方形 31"/>
        <xdr:cNvSpPr>
          <a:spLocks/>
        </xdr:cNvSpPr>
      </xdr:nvSpPr>
      <xdr:spPr>
        <a:xfrm>
          <a:off x="47625" y="1485900"/>
          <a:ext cx="3000375" cy="333375"/>
        </a:xfrm>
        <a:prstGeom prst="rect">
          <a:avLst/>
        </a:prstGeom>
        <a:noFill/>
        <a:ln w="381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30</xdr:row>
      <xdr:rowOff>114300</xdr:rowOff>
    </xdr:from>
    <xdr:to>
      <xdr:col>7</xdr:col>
      <xdr:colOff>904875</xdr:colOff>
      <xdr:row>32</xdr:row>
      <xdr:rowOff>104775</xdr:rowOff>
    </xdr:to>
    <xdr:sp>
      <xdr:nvSpPr>
        <xdr:cNvPr id="23" name="正方形/長方形 32"/>
        <xdr:cNvSpPr>
          <a:spLocks/>
        </xdr:cNvSpPr>
      </xdr:nvSpPr>
      <xdr:spPr>
        <a:xfrm>
          <a:off x="6896100" y="7467600"/>
          <a:ext cx="666750" cy="352425"/>
        </a:xfrm>
        <a:prstGeom prst="rect">
          <a:avLst/>
        </a:prstGeom>
        <a:noFill/>
        <a:ln w="38100" cmpd="sng">
          <a:solidFill>
            <a:srgbClr val="FF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20013;&#26449;&#24037;&#26989;&#24037;&#20107;&#21488;&#24115;&#12487;&#12514;&#12471;&#12540;&#12488;&#652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工事台帳"/>
      <sheetName val="請求入金台帳"/>
      <sheetName val="チェック表"/>
      <sheetName val="取極台帳"/>
      <sheetName val="取極管理表"/>
      <sheetName val="原価一覧表"/>
      <sheetName val="注文書"/>
      <sheetName val="工事一覧表"/>
      <sheetName val="工種別集計表"/>
      <sheetName val="取引先マスター表"/>
      <sheetName val="集計表"/>
      <sheetName val="請求書"/>
      <sheetName val="総括"/>
      <sheetName val="条件（工事）"/>
      <sheetName val="条件（共通）"/>
      <sheetName val="リスト"/>
    </sheetNames>
    <sheetDataSet>
      <sheetData sheetId="1">
        <row r="9">
          <cell r="A9">
            <v>2008801</v>
          </cell>
        </row>
        <row r="10">
          <cell r="A10">
            <v>2008809</v>
          </cell>
        </row>
        <row r="11">
          <cell r="A11">
            <v>2008983</v>
          </cell>
        </row>
        <row r="12">
          <cell r="A12">
            <v>2008989</v>
          </cell>
        </row>
        <row r="13">
          <cell r="A13">
            <v>2008991</v>
          </cell>
        </row>
        <row r="14">
          <cell r="A14">
            <v>2008992</v>
          </cell>
        </row>
        <row r="15">
          <cell r="A15">
            <v>2007001</v>
          </cell>
        </row>
        <row r="16">
          <cell r="A16">
            <v>2007002</v>
          </cell>
        </row>
        <row r="17">
          <cell r="A17">
            <v>2007003</v>
          </cell>
        </row>
        <row r="18">
          <cell r="A18">
            <v>2007004</v>
          </cell>
        </row>
        <row r="19">
          <cell r="A19">
            <v>2007005</v>
          </cell>
        </row>
        <row r="20">
          <cell r="A20">
            <v>2007006</v>
          </cell>
        </row>
        <row r="21">
          <cell r="A21">
            <v>2007007</v>
          </cell>
        </row>
        <row r="22">
          <cell r="A22">
            <v>2007008</v>
          </cell>
        </row>
        <row r="23">
          <cell r="A23">
            <v>2007009</v>
          </cell>
        </row>
        <row r="24">
          <cell r="A24">
            <v>2007010</v>
          </cell>
        </row>
        <row r="25">
          <cell r="A25">
            <v>2007011</v>
          </cell>
        </row>
        <row r="26">
          <cell r="A26">
            <v>2007012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="75" zoomScaleNormal="75" zoomScaleSheetLayoutView="75" zoomScalePageLayoutView="0" workbookViewId="0" topLeftCell="A1">
      <selection activeCell="A1" sqref="A1:L2"/>
    </sheetView>
  </sheetViews>
  <sheetFormatPr defaultColWidth="9.00390625" defaultRowHeight="13.5"/>
  <cols>
    <col min="1" max="1" width="11.625" style="3" customWidth="1"/>
    <col min="2" max="2" width="12.00390625" style="3" customWidth="1"/>
    <col min="3" max="3" width="16.00390625" style="3" customWidth="1"/>
    <col min="4" max="4" width="10.25390625" style="3" customWidth="1"/>
    <col min="5" max="12" width="12.50390625" style="3" customWidth="1"/>
    <col min="13" max="16384" width="9.00390625" style="3" customWidth="1"/>
  </cols>
  <sheetData>
    <row r="1" spans="1:15" ht="13.5" customHeigh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"/>
      <c r="N1" s="1"/>
      <c r="O1" s="2"/>
    </row>
    <row r="2" spans="1:15" ht="13.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"/>
      <c r="N2" s="1"/>
      <c r="O2" s="2"/>
    </row>
    <row r="3" spans="9:14" ht="14.25">
      <c r="I3" s="137" t="s">
        <v>22</v>
      </c>
      <c r="J3" s="137"/>
      <c r="K3" s="137"/>
      <c r="L3" s="137"/>
      <c r="M3" s="4"/>
      <c r="N3" s="4"/>
    </row>
    <row r="4" spans="1:8" ht="13.5" customHeight="1">
      <c r="A4" s="109" t="s">
        <v>1</v>
      </c>
      <c r="B4" s="109"/>
      <c r="C4" s="109"/>
      <c r="D4" s="5"/>
      <c r="E4" s="117" t="s">
        <v>21</v>
      </c>
      <c r="F4" s="117"/>
      <c r="G4" s="117"/>
      <c r="H4" s="117"/>
    </row>
    <row r="5" spans="1:8" ht="13.5" customHeight="1">
      <c r="A5" s="110"/>
      <c r="B5" s="110"/>
      <c r="C5" s="110"/>
      <c r="D5" s="5"/>
      <c r="E5" s="117"/>
      <c r="F5" s="117"/>
      <c r="G5" s="117"/>
      <c r="H5" s="117"/>
    </row>
    <row r="6" spans="1:12" ht="13.5" customHeight="1">
      <c r="A6" s="6"/>
      <c r="B6" s="6"/>
      <c r="C6" s="6"/>
      <c r="I6" s="49" t="s">
        <v>27</v>
      </c>
      <c r="J6" s="122"/>
      <c r="K6" s="122"/>
      <c r="L6" s="122"/>
    </row>
    <row r="7" spans="9:12" ht="13.5" customHeight="1">
      <c r="I7" s="7"/>
      <c r="J7" s="122"/>
      <c r="K7" s="122"/>
      <c r="L7" s="122"/>
    </row>
    <row r="8" spans="1:12" ht="17.25">
      <c r="A8" s="130" t="s">
        <v>2</v>
      </c>
      <c r="B8" s="130"/>
      <c r="C8" s="130"/>
      <c r="E8" s="42" t="s">
        <v>25</v>
      </c>
      <c r="F8" s="42"/>
      <c r="G8" s="43"/>
      <c r="H8" s="43"/>
      <c r="I8" s="49" t="s">
        <v>3</v>
      </c>
      <c r="J8" s="174"/>
      <c r="K8" s="174"/>
      <c r="L8" s="174"/>
    </row>
    <row r="9" spans="1:12" ht="13.5" customHeight="1">
      <c r="A9" s="131">
        <f>J29</f>
        <v>0</v>
      </c>
      <c r="B9" s="132"/>
      <c r="C9" s="133"/>
      <c r="D9" s="8"/>
      <c r="E9" s="121" t="s">
        <v>29</v>
      </c>
      <c r="F9" s="121"/>
      <c r="G9" s="121"/>
      <c r="H9" s="121"/>
      <c r="I9" s="7"/>
      <c r="J9" s="174"/>
      <c r="K9" s="174"/>
      <c r="L9" s="174"/>
    </row>
    <row r="10" spans="1:12" ht="13.5" customHeight="1">
      <c r="A10" s="134"/>
      <c r="B10" s="135"/>
      <c r="C10" s="136"/>
      <c r="D10" s="8"/>
      <c r="E10" s="121"/>
      <c r="F10" s="121"/>
      <c r="G10" s="121"/>
      <c r="H10" s="121"/>
      <c r="I10" s="49" t="s">
        <v>4</v>
      </c>
      <c r="J10" s="122"/>
      <c r="K10" s="122"/>
      <c r="L10" s="122"/>
    </row>
    <row r="11" spans="5:10" ht="13.5" customHeight="1">
      <c r="E11" s="42" t="s">
        <v>28</v>
      </c>
      <c r="F11" s="42"/>
      <c r="G11" s="43"/>
      <c r="H11" s="43"/>
      <c r="J11" s="9"/>
    </row>
    <row r="12" spans="5:10" ht="13.5" customHeight="1">
      <c r="E12" s="42" t="s">
        <v>5</v>
      </c>
      <c r="F12" s="42"/>
      <c r="G12" s="43"/>
      <c r="H12" s="43"/>
      <c r="J12" s="9"/>
    </row>
    <row r="13" spans="5:15" ht="13.5" customHeight="1" thickBot="1">
      <c r="E13" s="42" t="s">
        <v>6</v>
      </c>
      <c r="F13" s="42"/>
      <c r="G13" s="43"/>
      <c r="H13" s="43"/>
      <c r="I13" s="10"/>
      <c r="J13" s="10"/>
      <c r="L13" s="10"/>
      <c r="O13" s="10"/>
    </row>
    <row r="14" spans="1:15" s="47" customFormat="1" ht="24" customHeight="1">
      <c r="A14" s="44" t="s">
        <v>7</v>
      </c>
      <c r="B14" s="127" t="s">
        <v>8</v>
      </c>
      <c r="C14" s="128"/>
      <c r="D14" s="129"/>
      <c r="E14" s="138" t="s">
        <v>9</v>
      </c>
      <c r="F14" s="139"/>
      <c r="G14" s="111" t="s">
        <v>10</v>
      </c>
      <c r="H14" s="112"/>
      <c r="I14" s="113" t="s">
        <v>11</v>
      </c>
      <c r="J14" s="114"/>
      <c r="K14" s="115" t="s">
        <v>12</v>
      </c>
      <c r="L14" s="116"/>
      <c r="M14" s="45"/>
      <c r="N14" s="45"/>
      <c r="O14" s="46"/>
    </row>
    <row r="15" spans="1:15" ht="24" customHeight="1">
      <c r="A15" s="99"/>
      <c r="B15" s="100"/>
      <c r="C15" s="101"/>
      <c r="D15" s="102"/>
      <c r="E15" s="12" t="s">
        <v>13</v>
      </c>
      <c r="F15" s="25">
        <v>0</v>
      </c>
      <c r="G15" s="12" t="s">
        <v>13</v>
      </c>
      <c r="H15" s="25">
        <v>0</v>
      </c>
      <c r="I15" s="13" t="s">
        <v>13</v>
      </c>
      <c r="J15" s="32">
        <v>0</v>
      </c>
      <c r="K15" s="14" t="s">
        <v>13</v>
      </c>
      <c r="L15" s="37">
        <f>F15-H15-J15</f>
        <v>0</v>
      </c>
      <c r="M15" s="10"/>
      <c r="N15" s="10"/>
      <c r="O15" s="10"/>
    </row>
    <row r="16" spans="1:15" ht="24" customHeight="1">
      <c r="A16" s="99"/>
      <c r="B16" s="103"/>
      <c r="C16" s="104"/>
      <c r="D16" s="105"/>
      <c r="E16" s="15" t="s">
        <v>14</v>
      </c>
      <c r="F16" s="26">
        <f>ROUNDDOWN(F15*0.1,0)</f>
        <v>0</v>
      </c>
      <c r="G16" s="15" t="s">
        <v>14</v>
      </c>
      <c r="H16" s="26">
        <f>ROUNDDOWN(H15*0.1,0)</f>
        <v>0</v>
      </c>
      <c r="I16" s="16" t="s">
        <v>14</v>
      </c>
      <c r="J16" s="48">
        <f>ROUNDDOWN(J15*0.1,0)</f>
        <v>0</v>
      </c>
      <c r="K16" s="17" t="s">
        <v>14</v>
      </c>
      <c r="L16" s="38">
        <f>F16-H16-J16</f>
        <v>0</v>
      </c>
      <c r="M16" s="11"/>
      <c r="N16" s="11"/>
      <c r="O16" s="10"/>
    </row>
    <row r="17" spans="1:15" ht="24" customHeight="1">
      <c r="A17" s="99"/>
      <c r="B17" s="106"/>
      <c r="C17" s="107"/>
      <c r="D17" s="108"/>
      <c r="E17" s="18" t="s">
        <v>15</v>
      </c>
      <c r="F17" s="27">
        <f>F15+F16</f>
        <v>0</v>
      </c>
      <c r="G17" s="18" t="s">
        <v>15</v>
      </c>
      <c r="H17" s="27">
        <f>H15+H16</f>
        <v>0</v>
      </c>
      <c r="I17" s="19" t="s">
        <v>15</v>
      </c>
      <c r="J17" s="33">
        <f>J15+J16</f>
        <v>0</v>
      </c>
      <c r="K17" s="20" t="s">
        <v>15</v>
      </c>
      <c r="L17" s="39">
        <f>L15+L16</f>
        <v>0</v>
      </c>
      <c r="M17" s="10"/>
      <c r="N17" s="10"/>
      <c r="O17" s="10"/>
    </row>
    <row r="18" spans="1:15" ht="24" customHeight="1">
      <c r="A18" s="99"/>
      <c r="B18" s="100"/>
      <c r="C18" s="101"/>
      <c r="D18" s="102"/>
      <c r="E18" s="12" t="s">
        <v>13</v>
      </c>
      <c r="F18" s="25">
        <v>0</v>
      </c>
      <c r="G18" s="12" t="s">
        <v>13</v>
      </c>
      <c r="H18" s="25">
        <v>0</v>
      </c>
      <c r="I18" s="13" t="s">
        <v>13</v>
      </c>
      <c r="J18" s="32">
        <v>0</v>
      </c>
      <c r="K18" s="14" t="s">
        <v>13</v>
      </c>
      <c r="L18" s="37">
        <f>F18-H18-J18</f>
        <v>0</v>
      </c>
      <c r="M18" s="11"/>
      <c r="N18" s="11"/>
      <c r="O18" s="10"/>
    </row>
    <row r="19" spans="1:15" ht="24" customHeight="1">
      <c r="A19" s="99"/>
      <c r="B19" s="103"/>
      <c r="C19" s="104"/>
      <c r="D19" s="105"/>
      <c r="E19" s="15" t="s">
        <v>14</v>
      </c>
      <c r="F19" s="26">
        <f>ROUNDDOWN(F18*0.1,0)</f>
        <v>0</v>
      </c>
      <c r="G19" s="15" t="s">
        <v>14</v>
      </c>
      <c r="H19" s="26">
        <f>ROUNDDOWN(H18*0.1,0)</f>
        <v>0</v>
      </c>
      <c r="I19" s="16" t="s">
        <v>14</v>
      </c>
      <c r="J19" s="48">
        <f>ROUNDDOWN(J18*0.1,0)</f>
        <v>0</v>
      </c>
      <c r="K19" s="17" t="s">
        <v>14</v>
      </c>
      <c r="L19" s="38">
        <f>F19-H19-J19</f>
        <v>0</v>
      </c>
      <c r="M19" s="10"/>
      <c r="N19" s="10"/>
      <c r="O19" s="10"/>
    </row>
    <row r="20" spans="1:15" ht="24" customHeight="1">
      <c r="A20" s="99"/>
      <c r="B20" s="106"/>
      <c r="C20" s="107"/>
      <c r="D20" s="108"/>
      <c r="E20" s="18" t="s">
        <v>15</v>
      </c>
      <c r="F20" s="27">
        <f>F18+F19</f>
        <v>0</v>
      </c>
      <c r="G20" s="18" t="s">
        <v>15</v>
      </c>
      <c r="H20" s="27">
        <f>H18+H19</f>
        <v>0</v>
      </c>
      <c r="I20" s="19" t="s">
        <v>15</v>
      </c>
      <c r="J20" s="33">
        <f>J18+J19</f>
        <v>0</v>
      </c>
      <c r="K20" s="20" t="s">
        <v>15</v>
      </c>
      <c r="L20" s="39">
        <f>L18+L19</f>
        <v>0</v>
      </c>
      <c r="M20" s="11"/>
      <c r="N20" s="11"/>
      <c r="O20" s="10"/>
    </row>
    <row r="21" spans="1:15" ht="24" customHeight="1">
      <c r="A21" s="99"/>
      <c r="B21" s="100"/>
      <c r="C21" s="101"/>
      <c r="D21" s="102"/>
      <c r="E21" s="12" t="s">
        <v>13</v>
      </c>
      <c r="F21" s="25">
        <v>0</v>
      </c>
      <c r="G21" s="12" t="s">
        <v>13</v>
      </c>
      <c r="H21" s="25">
        <v>0</v>
      </c>
      <c r="I21" s="13" t="s">
        <v>13</v>
      </c>
      <c r="J21" s="32">
        <v>0</v>
      </c>
      <c r="K21" s="14" t="s">
        <v>13</v>
      </c>
      <c r="L21" s="37">
        <f>F21-H21-J21</f>
        <v>0</v>
      </c>
      <c r="M21" s="10"/>
      <c r="N21" s="10"/>
      <c r="O21" s="10"/>
    </row>
    <row r="22" spans="1:15" ht="24" customHeight="1">
      <c r="A22" s="99"/>
      <c r="B22" s="103"/>
      <c r="C22" s="104"/>
      <c r="D22" s="105"/>
      <c r="E22" s="15" t="s">
        <v>14</v>
      </c>
      <c r="F22" s="26">
        <f>ROUNDDOWN(F21*0.1,0)</f>
        <v>0</v>
      </c>
      <c r="G22" s="15" t="s">
        <v>14</v>
      </c>
      <c r="H22" s="26">
        <f>ROUNDDOWN(H21*0.1,0)</f>
        <v>0</v>
      </c>
      <c r="I22" s="16" t="s">
        <v>14</v>
      </c>
      <c r="J22" s="48">
        <f>ROUNDDOWN(J21*0.1,0)</f>
        <v>0</v>
      </c>
      <c r="K22" s="17" t="s">
        <v>14</v>
      </c>
      <c r="L22" s="38">
        <f>F22-H22-J22</f>
        <v>0</v>
      </c>
      <c r="M22" s="11"/>
      <c r="N22" s="11"/>
      <c r="O22" s="10"/>
    </row>
    <row r="23" spans="1:15" ht="24" customHeight="1">
      <c r="A23" s="99"/>
      <c r="B23" s="106"/>
      <c r="C23" s="107"/>
      <c r="D23" s="108"/>
      <c r="E23" s="18" t="s">
        <v>15</v>
      </c>
      <c r="F23" s="27">
        <f>F21+F22</f>
        <v>0</v>
      </c>
      <c r="G23" s="18" t="s">
        <v>15</v>
      </c>
      <c r="H23" s="27">
        <f>H21+H22</f>
        <v>0</v>
      </c>
      <c r="I23" s="19" t="s">
        <v>15</v>
      </c>
      <c r="J23" s="33">
        <f>J21+J22</f>
        <v>0</v>
      </c>
      <c r="K23" s="20" t="s">
        <v>15</v>
      </c>
      <c r="L23" s="39">
        <f>L21+L22</f>
        <v>0</v>
      </c>
      <c r="M23" s="10"/>
      <c r="N23" s="10"/>
      <c r="O23" s="10"/>
    </row>
    <row r="24" spans="1:15" ht="24" customHeight="1">
      <c r="A24" s="99"/>
      <c r="B24" s="100"/>
      <c r="C24" s="101"/>
      <c r="D24" s="102"/>
      <c r="E24" s="12" t="s">
        <v>13</v>
      </c>
      <c r="F24" s="25">
        <v>0</v>
      </c>
      <c r="G24" s="12" t="s">
        <v>13</v>
      </c>
      <c r="H24" s="25">
        <v>0</v>
      </c>
      <c r="I24" s="13" t="s">
        <v>13</v>
      </c>
      <c r="J24" s="32">
        <v>0</v>
      </c>
      <c r="K24" s="14" t="s">
        <v>13</v>
      </c>
      <c r="L24" s="37">
        <f>F24-H24-J24</f>
        <v>0</v>
      </c>
      <c r="M24" s="11"/>
      <c r="N24" s="11"/>
      <c r="O24" s="10"/>
    </row>
    <row r="25" spans="1:15" ht="24" customHeight="1">
      <c r="A25" s="99"/>
      <c r="B25" s="103"/>
      <c r="C25" s="104"/>
      <c r="D25" s="105"/>
      <c r="E25" s="15" t="s">
        <v>14</v>
      </c>
      <c r="F25" s="26">
        <f>ROUNDDOWN(F24*0.1,0)</f>
        <v>0</v>
      </c>
      <c r="G25" s="15" t="s">
        <v>14</v>
      </c>
      <c r="H25" s="26">
        <f>ROUNDDOWN(H24*0.1,0)</f>
        <v>0</v>
      </c>
      <c r="I25" s="16" t="s">
        <v>14</v>
      </c>
      <c r="J25" s="48">
        <f>ROUNDDOWN(J24*0.1,0)</f>
        <v>0</v>
      </c>
      <c r="K25" s="17" t="s">
        <v>14</v>
      </c>
      <c r="L25" s="38">
        <f>F25-H25-J25</f>
        <v>0</v>
      </c>
      <c r="M25" s="10"/>
      <c r="N25" s="10"/>
      <c r="O25" s="10"/>
    </row>
    <row r="26" spans="1:15" ht="24" customHeight="1" thickBot="1">
      <c r="A26" s="99"/>
      <c r="B26" s="123"/>
      <c r="C26" s="124"/>
      <c r="D26" s="125"/>
      <c r="E26" s="18" t="s">
        <v>15</v>
      </c>
      <c r="F26" s="27">
        <f>F24+F25</f>
        <v>0</v>
      </c>
      <c r="G26" s="18" t="s">
        <v>15</v>
      </c>
      <c r="H26" s="27">
        <f>H24+H25</f>
        <v>0</v>
      </c>
      <c r="I26" s="19" t="s">
        <v>15</v>
      </c>
      <c r="J26" s="33">
        <f>J24+J25</f>
        <v>0</v>
      </c>
      <c r="K26" s="20" t="s">
        <v>15</v>
      </c>
      <c r="L26" s="39">
        <f>L24+L25</f>
        <v>0</v>
      </c>
      <c r="M26" s="11"/>
      <c r="N26" s="11"/>
      <c r="O26" s="10"/>
    </row>
    <row r="27" spans="1:15" ht="24" customHeight="1">
      <c r="A27" s="118" t="s">
        <v>15</v>
      </c>
      <c r="B27" s="119"/>
      <c r="C27" s="119"/>
      <c r="D27" s="119"/>
      <c r="E27" s="21" t="s">
        <v>16</v>
      </c>
      <c r="F27" s="28">
        <f>F15+F18+F21+F24</f>
        <v>0</v>
      </c>
      <c r="G27" s="21" t="s">
        <v>16</v>
      </c>
      <c r="H27" s="31">
        <f>H15+H18+H21+H24</f>
        <v>0</v>
      </c>
      <c r="I27" s="22" t="s">
        <v>16</v>
      </c>
      <c r="J27" s="35">
        <f>J15+J18+J21+J24</f>
        <v>0</v>
      </c>
      <c r="K27" s="23" t="s">
        <v>16</v>
      </c>
      <c r="L27" s="40">
        <f>L15+L18+L21+L24</f>
        <v>0</v>
      </c>
      <c r="M27" s="11"/>
      <c r="N27" s="11"/>
      <c r="O27" s="10"/>
    </row>
    <row r="28" spans="1:15" ht="24" customHeight="1">
      <c r="A28" s="120"/>
      <c r="B28" s="120"/>
      <c r="C28" s="120"/>
      <c r="D28" s="120"/>
      <c r="E28" s="15" t="s">
        <v>17</v>
      </c>
      <c r="F28" s="26">
        <f>F16+F19+F22+F25</f>
        <v>0</v>
      </c>
      <c r="G28" s="15" t="s">
        <v>17</v>
      </c>
      <c r="H28" s="29">
        <f>H16+H19+H22+H25</f>
        <v>0</v>
      </c>
      <c r="I28" s="16" t="s">
        <v>17</v>
      </c>
      <c r="J28" s="34">
        <f>J16+J19+J22+J25</f>
        <v>0</v>
      </c>
      <c r="K28" s="17" t="s">
        <v>17</v>
      </c>
      <c r="L28" s="38">
        <f>L16+L19+L22+L25</f>
        <v>0</v>
      </c>
      <c r="M28" s="10"/>
      <c r="N28" s="10"/>
      <c r="O28" s="10"/>
    </row>
    <row r="29" spans="1:15" ht="24" customHeight="1" thickBot="1">
      <c r="A29" s="120"/>
      <c r="B29" s="120"/>
      <c r="C29" s="120"/>
      <c r="D29" s="120"/>
      <c r="E29" s="18" t="s">
        <v>18</v>
      </c>
      <c r="F29" s="27">
        <f>F27+F28</f>
        <v>0</v>
      </c>
      <c r="G29" s="18" t="s">
        <v>18</v>
      </c>
      <c r="H29" s="30">
        <f>H27+H28</f>
        <v>0</v>
      </c>
      <c r="I29" s="24" t="s">
        <v>18</v>
      </c>
      <c r="J29" s="36">
        <f>J27+J28</f>
        <v>0</v>
      </c>
      <c r="K29" s="20" t="s">
        <v>18</v>
      </c>
      <c r="L29" s="39">
        <f>L27+L28</f>
        <v>0</v>
      </c>
      <c r="M29" s="11"/>
      <c r="N29" s="11"/>
      <c r="O29" s="10"/>
    </row>
    <row r="31" spans="1:13" ht="14.25">
      <c r="A31" s="41" t="s">
        <v>23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</row>
    <row r="32" spans="1:13" ht="14.25">
      <c r="A32" s="41" t="s">
        <v>24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</row>
    <row r="33" spans="1:13" ht="14.25">
      <c r="A33" s="41" t="s">
        <v>26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</row>
    <row r="34" spans="1:13" ht="14.25">
      <c r="A34" s="41" t="s">
        <v>20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</row>
  </sheetData>
  <sheetProtection formatCells="0" selectLockedCells="1"/>
  <mergeCells count="24">
    <mergeCell ref="A1:L2"/>
    <mergeCell ref="B14:D14"/>
    <mergeCell ref="A8:C8"/>
    <mergeCell ref="A9:C10"/>
    <mergeCell ref="I3:L3"/>
    <mergeCell ref="E14:F14"/>
    <mergeCell ref="J10:L10"/>
    <mergeCell ref="A27:D29"/>
    <mergeCell ref="A18:A20"/>
    <mergeCell ref="B18:D20"/>
    <mergeCell ref="E9:H10"/>
    <mergeCell ref="J6:L7"/>
    <mergeCell ref="A24:A26"/>
    <mergeCell ref="B24:D26"/>
    <mergeCell ref="A21:A23"/>
    <mergeCell ref="B21:D23"/>
    <mergeCell ref="J8:L9"/>
    <mergeCell ref="A15:A17"/>
    <mergeCell ref="B15:D17"/>
    <mergeCell ref="A4:C5"/>
    <mergeCell ref="G14:H14"/>
    <mergeCell ref="I14:J14"/>
    <mergeCell ref="K14:L14"/>
    <mergeCell ref="E4:H5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="75" zoomScaleNormal="75" zoomScaleSheetLayoutView="75" zoomScalePageLayoutView="0" workbookViewId="0" topLeftCell="A1">
      <selection activeCell="N7" sqref="N7"/>
    </sheetView>
  </sheetViews>
  <sheetFormatPr defaultColWidth="9.00390625" defaultRowHeight="13.5"/>
  <cols>
    <col min="1" max="1" width="11.625" style="3" customWidth="1"/>
    <col min="2" max="2" width="12.00390625" style="3" customWidth="1"/>
    <col min="3" max="3" width="16.00390625" style="3" customWidth="1"/>
    <col min="4" max="4" width="10.25390625" style="3" customWidth="1"/>
    <col min="5" max="12" width="12.50390625" style="3" customWidth="1"/>
    <col min="13" max="16384" width="9.00390625" style="3" customWidth="1"/>
  </cols>
  <sheetData>
    <row r="1" spans="1:15" ht="13.5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"/>
      <c r="N1" s="1"/>
      <c r="O1" s="2"/>
    </row>
    <row r="2" spans="1:15" ht="13.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"/>
      <c r="N2" s="1"/>
      <c r="O2" s="2"/>
    </row>
    <row r="3" spans="1:14" ht="15">
      <c r="A3" s="50"/>
      <c r="B3" s="50"/>
      <c r="C3" s="50"/>
      <c r="D3" s="50"/>
      <c r="E3" s="50"/>
      <c r="F3" s="50"/>
      <c r="G3" s="50"/>
      <c r="H3" s="50"/>
      <c r="I3" s="137" t="s">
        <v>32</v>
      </c>
      <c r="J3" s="137"/>
      <c r="K3" s="137"/>
      <c r="L3" s="137"/>
      <c r="M3" s="4"/>
      <c r="N3" s="4"/>
    </row>
    <row r="4" spans="1:12" ht="13.5" customHeight="1">
      <c r="A4" s="169" t="s">
        <v>1</v>
      </c>
      <c r="B4" s="169"/>
      <c r="C4" s="169"/>
      <c r="D4" s="51"/>
      <c r="E4" s="117" t="s">
        <v>31</v>
      </c>
      <c r="F4" s="117"/>
      <c r="G4" s="117"/>
      <c r="H4" s="117"/>
      <c r="I4" s="50"/>
      <c r="J4" s="50"/>
      <c r="K4" s="50"/>
      <c r="L4" s="50"/>
    </row>
    <row r="5" spans="1:12" ht="13.5" customHeight="1">
      <c r="A5" s="170"/>
      <c r="B5" s="170"/>
      <c r="C5" s="170"/>
      <c r="D5" s="51"/>
      <c r="E5" s="117"/>
      <c r="F5" s="117"/>
      <c r="G5" s="117"/>
      <c r="H5" s="117"/>
      <c r="I5" s="50"/>
      <c r="J5" s="50"/>
      <c r="K5" s="50"/>
      <c r="L5" s="50"/>
    </row>
    <row r="6" spans="1:12" ht="13.5" customHeight="1">
      <c r="A6" s="52"/>
      <c r="B6" s="52"/>
      <c r="C6" s="52"/>
      <c r="D6" s="50"/>
      <c r="E6" s="50"/>
      <c r="F6" s="50"/>
      <c r="G6" s="50"/>
      <c r="H6" s="50"/>
      <c r="I6" s="53" t="s">
        <v>27</v>
      </c>
      <c r="J6" s="171" t="s">
        <v>19</v>
      </c>
      <c r="K6" s="171"/>
      <c r="L6" s="171"/>
    </row>
    <row r="7" spans="1:12" ht="13.5" customHeight="1">
      <c r="A7" s="50"/>
      <c r="B7" s="50"/>
      <c r="C7" s="50"/>
      <c r="D7" s="50"/>
      <c r="E7" s="50"/>
      <c r="F7" s="50"/>
      <c r="G7" s="50"/>
      <c r="H7" s="50"/>
      <c r="I7" s="54"/>
      <c r="J7" s="171"/>
      <c r="K7" s="171"/>
      <c r="L7" s="171"/>
    </row>
    <row r="8" spans="1:12" ht="18">
      <c r="A8" s="172" t="s">
        <v>2</v>
      </c>
      <c r="B8" s="172"/>
      <c r="C8" s="172"/>
      <c r="D8" s="50"/>
      <c r="E8" s="55" t="s">
        <v>25</v>
      </c>
      <c r="F8" s="55"/>
      <c r="G8" s="56"/>
      <c r="H8" s="56"/>
      <c r="I8" s="53" t="s">
        <v>3</v>
      </c>
      <c r="J8" s="171" t="s">
        <v>38</v>
      </c>
      <c r="K8" s="171"/>
      <c r="L8" s="171"/>
    </row>
    <row r="9" spans="1:12" ht="13.5" customHeight="1">
      <c r="A9" s="131">
        <f>J29</f>
        <v>486000</v>
      </c>
      <c r="B9" s="132"/>
      <c r="C9" s="133"/>
      <c r="D9" s="57"/>
      <c r="E9" s="173" t="s">
        <v>29</v>
      </c>
      <c r="F9" s="173"/>
      <c r="G9" s="173"/>
      <c r="H9" s="173"/>
      <c r="I9" s="54"/>
      <c r="J9" s="171"/>
      <c r="K9" s="171"/>
      <c r="L9" s="171"/>
    </row>
    <row r="10" spans="1:12" ht="13.5" customHeight="1">
      <c r="A10" s="134"/>
      <c r="B10" s="135"/>
      <c r="C10" s="136"/>
      <c r="D10" s="57"/>
      <c r="E10" s="173"/>
      <c r="F10" s="173"/>
      <c r="G10" s="173"/>
      <c r="H10" s="173"/>
      <c r="I10" s="53" t="s">
        <v>4</v>
      </c>
      <c r="J10" s="122" t="s">
        <v>30</v>
      </c>
      <c r="K10" s="122"/>
      <c r="L10" s="122"/>
    </row>
    <row r="11" spans="1:12" ht="13.5" customHeight="1">
      <c r="A11" s="50"/>
      <c r="B11" s="50"/>
      <c r="C11" s="50"/>
      <c r="D11" s="50"/>
      <c r="E11" s="55" t="s">
        <v>28</v>
      </c>
      <c r="F11" s="55"/>
      <c r="G11" s="56"/>
      <c r="H11" s="56"/>
      <c r="I11" s="50"/>
      <c r="J11" s="58"/>
      <c r="K11" s="50"/>
      <c r="L11" s="50"/>
    </row>
    <row r="12" spans="1:12" ht="13.5" customHeight="1">
      <c r="A12" s="50"/>
      <c r="B12" s="50"/>
      <c r="C12" s="50"/>
      <c r="D12" s="50"/>
      <c r="E12" s="55" t="s">
        <v>5</v>
      </c>
      <c r="F12" s="55"/>
      <c r="G12" s="56"/>
      <c r="H12" s="56"/>
      <c r="I12" s="50"/>
      <c r="J12" s="58"/>
      <c r="K12" s="50"/>
      <c r="L12" s="50"/>
    </row>
    <row r="13" spans="1:15" ht="13.5" customHeight="1" thickBot="1">
      <c r="A13" s="50"/>
      <c r="B13" s="50"/>
      <c r="C13" s="50"/>
      <c r="D13" s="50"/>
      <c r="E13" s="55" t="s">
        <v>6</v>
      </c>
      <c r="F13" s="55"/>
      <c r="G13" s="56"/>
      <c r="H13" s="56"/>
      <c r="I13" s="59"/>
      <c r="J13" s="59"/>
      <c r="K13" s="50"/>
      <c r="L13" s="59"/>
      <c r="O13" s="10"/>
    </row>
    <row r="14" spans="1:15" s="47" customFormat="1" ht="24" customHeight="1">
      <c r="A14" s="60" t="s">
        <v>7</v>
      </c>
      <c r="B14" s="157" t="s">
        <v>8</v>
      </c>
      <c r="C14" s="158"/>
      <c r="D14" s="159"/>
      <c r="E14" s="160" t="s">
        <v>9</v>
      </c>
      <c r="F14" s="161"/>
      <c r="G14" s="162" t="s">
        <v>10</v>
      </c>
      <c r="H14" s="163"/>
      <c r="I14" s="164" t="s">
        <v>11</v>
      </c>
      <c r="J14" s="165"/>
      <c r="K14" s="166" t="s">
        <v>12</v>
      </c>
      <c r="L14" s="167"/>
      <c r="M14" s="45"/>
      <c r="N14" s="45"/>
      <c r="O14" s="46"/>
    </row>
    <row r="15" spans="1:15" ht="24" customHeight="1">
      <c r="A15" s="143" t="s">
        <v>36</v>
      </c>
      <c r="B15" s="100" t="s">
        <v>34</v>
      </c>
      <c r="C15" s="101"/>
      <c r="D15" s="102"/>
      <c r="E15" s="80" t="s">
        <v>13</v>
      </c>
      <c r="F15" s="81">
        <v>1000000</v>
      </c>
      <c r="G15" s="80" t="s">
        <v>13</v>
      </c>
      <c r="H15" s="81">
        <v>200000</v>
      </c>
      <c r="I15" s="82" t="s">
        <v>13</v>
      </c>
      <c r="J15" s="83">
        <v>300000</v>
      </c>
      <c r="K15" s="84" t="s">
        <v>13</v>
      </c>
      <c r="L15" s="85">
        <f>F15-H15-J15</f>
        <v>500000</v>
      </c>
      <c r="M15" s="10"/>
      <c r="N15" s="10"/>
      <c r="O15" s="10"/>
    </row>
    <row r="16" spans="1:15" ht="24" customHeight="1">
      <c r="A16" s="99"/>
      <c r="B16" s="103"/>
      <c r="C16" s="104"/>
      <c r="D16" s="105"/>
      <c r="E16" s="86" t="s">
        <v>14</v>
      </c>
      <c r="F16" s="87">
        <f>ROUNDDOWN(F15*0.08,0)</f>
        <v>80000</v>
      </c>
      <c r="G16" s="86" t="s">
        <v>14</v>
      </c>
      <c r="H16" s="87">
        <f>ROUNDDOWN(H15*0.08,0)</f>
        <v>16000</v>
      </c>
      <c r="I16" s="88" t="s">
        <v>14</v>
      </c>
      <c r="J16" s="89">
        <f>ROUNDDOWN(J15*0.08,0)</f>
        <v>24000</v>
      </c>
      <c r="K16" s="90" t="s">
        <v>14</v>
      </c>
      <c r="L16" s="91">
        <f>F16-H16-J16</f>
        <v>40000</v>
      </c>
      <c r="M16" s="11"/>
      <c r="N16" s="11"/>
      <c r="O16" s="10"/>
    </row>
    <row r="17" spans="1:15" ht="24" customHeight="1">
      <c r="A17" s="99"/>
      <c r="B17" s="106"/>
      <c r="C17" s="107"/>
      <c r="D17" s="108"/>
      <c r="E17" s="92" t="s">
        <v>15</v>
      </c>
      <c r="F17" s="93">
        <f>F15+F16</f>
        <v>1080000</v>
      </c>
      <c r="G17" s="92" t="s">
        <v>15</v>
      </c>
      <c r="H17" s="93">
        <f>H15+H16</f>
        <v>216000</v>
      </c>
      <c r="I17" s="94" t="s">
        <v>15</v>
      </c>
      <c r="J17" s="95">
        <f>J15+J16</f>
        <v>324000</v>
      </c>
      <c r="K17" s="96" t="s">
        <v>15</v>
      </c>
      <c r="L17" s="97">
        <f>L15+L16</f>
        <v>540000</v>
      </c>
      <c r="M17" s="10"/>
      <c r="N17" s="10"/>
      <c r="O17" s="10"/>
    </row>
    <row r="18" spans="1:15" ht="24" customHeight="1">
      <c r="A18" s="143" t="s">
        <v>33</v>
      </c>
      <c r="B18" s="100" t="s">
        <v>35</v>
      </c>
      <c r="C18" s="101"/>
      <c r="D18" s="102"/>
      <c r="E18" s="80" t="s">
        <v>13</v>
      </c>
      <c r="F18" s="81">
        <v>300000</v>
      </c>
      <c r="G18" s="80" t="s">
        <v>13</v>
      </c>
      <c r="H18" s="81">
        <v>0</v>
      </c>
      <c r="I18" s="82" t="s">
        <v>13</v>
      </c>
      <c r="J18" s="83">
        <v>150000</v>
      </c>
      <c r="K18" s="84" t="s">
        <v>13</v>
      </c>
      <c r="L18" s="85">
        <f>F18-H18-J18</f>
        <v>150000</v>
      </c>
      <c r="M18" s="11"/>
      <c r="N18" s="11"/>
      <c r="O18" s="10"/>
    </row>
    <row r="19" spans="1:15" ht="24" customHeight="1">
      <c r="A19" s="99"/>
      <c r="B19" s="103"/>
      <c r="C19" s="104"/>
      <c r="D19" s="105"/>
      <c r="E19" s="86" t="s">
        <v>14</v>
      </c>
      <c r="F19" s="87">
        <f>ROUNDDOWN(F18*0.08,0)</f>
        <v>24000</v>
      </c>
      <c r="G19" s="86" t="s">
        <v>14</v>
      </c>
      <c r="H19" s="87">
        <f>ROUNDDOWN(H18*0.08,0)</f>
        <v>0</v>
      </c>
      <c r="I19" s="88" t="s">
        <v>14</v>
      </c>
      <c r="J19" s="89">
        <f>ROUNDDOWN(J18*0.08,0)</f>
        <v>12000</v>
      </c>
      <c r="K19" s="90" t="s">
        <v>14</v>
      </c>
      <c r="L19" s="91">
        <f>F19-H19-J19</f>
        <v>12000</v>
      </c>
      <c r="M19" s="10"/>
      <c r="N19" s="10"/>
      <c r="O19" s="10"/>
    </row>
    <row r="20" spans="1:15" ht="24" customHeight="1">
      <c r="A20" s="99"/>
      <c r="B20" s="106"/>
      <c r="C20" s="107"/>
      <c r="D20" s="108"/>
      <c r="E20" s="92" t="s">
        <v>15</v>
      </c>
      <c r="F20" s="93">
        <f>F18+F19</f>
        <v>324000</v>
      </c>
      <c r="G20" s="92" t="s">
        <v>15</v>
      </c>
      <c r="H20" s="93">
        <f>H18+H19</f>
        <v>0</v>
      </c>
      <c r="I20" s="94" t="s">
        <v>15</v>
      </c>
      <c r="J20" s="95">
        <f>J18+J19</f>
        <v>162000</v>
      </c>
      <c r="K20" s="96" t="s">
        <v>15</v>
      </c>
      <c r="L20" s="97">
        <f>L18+L19</f>
        <v>162000</v>
      </c>
      <c r="M20" s="11"/>
      <c r="N20" s="11"/>
      <c r="O20" s="10"/>
    </row>
    <row r="21" spans="1:15" ht="24" customHeight="1">
      <c r="A21" s="144"/>
      <c r="B21" s="145"/>
      <c r="C21" s="146"/>
      <c r="D21" s="147"/>
      <c r="E21" s="61" t="s">
        <v>13</v>
      </c>
      <c r="F21" s="62">
        <v>0</v>
      </c>
      <c r="G21" s="61" t="s">
        <v>13</v>
      </c>
      <c r="H21" s="62">
        <v>0</v>
      </c>
      <c r="I21" s="63" t="s">
        <v>13</v>
      </c>
      <c r="J21" s="64">
        <v>0</v>
      </c>
      <c r="K21" s="65" t="s">
        <v>13</v>
      </c>
      <c r="L21" s="66">
        <f>F21-H21-J21</f>
        <v>0</v>
      </c>
      <c r="M21" s="10"/>
      <c r="N21" s="10"/>
      <c r="O21" s="10"/>
    </row>
    <row r="22" spans="1:15" ht="24" customHeight="1">
      <c r="A22" s="144"/>
      <c r="B22" s="148"/>
      <c r="C22" s="149"/>
      <c r="D22" s="150"/>
      <c r="E22" s="67" t="s">
        <v>14</v>
      </c>
      <c r="F22" s="68">
        <f>ROUNDDOWN(F21*0.08,0)</f>
        <v>0</v>
      </c>
      <c r="G22" s="67" t="s">
        <v>14</v>
      </c>
      <c r="H22" s="68">
        <f>ROUNDDOWN(H21*0.08,0)</f>
        <v>0</v>
      </c>
      <c r="I22" s="69" t="s">
        <v>14</v>
      </c>
      <c r="J22" s="70">
        <f>ROUNDDOWN(J21*0.08,0)</f>
        <v>0</v>
      </c>
      <c r="K22" s="71" t="s">
        <v>14</v>
      </c>
      <c r="L22" s="72">
        <f>F22-H22-J22</f>
        <v>0</v>
      </c>
      <c r="M22" s="11"/>
      <c r="N22" s="11"/>
      <c r="O22" s="10"/>
    </row>
    <row r="23" spans="1:15" ht="24" customHeight="1">
      <c r="A23" s="144"/>
      <c r="B23" s="151"/>
      <c r="C23" s="152"/>
      <c r="D23" s="153"/>
      <c r="E23" s="73" t="s">
        <v>15</v>
      </c>
      <c r="F23" s="74">
        <f>F21+F22</f>
        <v>0</v>
      </c>
      <c r="G23" s="73" t="s">
        <v>15</v>
      </c>
      <c r="H23" s="74">
        <f>H21+H22</f>
        <v>0</v>
      </c>
      <c r="I23" s="75" t="s">
        <v>15</v>
      </c>
      <c r="J23" s="76">
        <f>J21+J22</f>
        <v>0</v>
      </c>
      <c r="K23" s="77" t="s">
        <v>15</v>
      </c>
      <c r="L23" s="78">
        <f>L21+L22</f>
        <v>0</v>
      </c>
      <c r="M23" s="10"/>
      <c r="N23" s="10"/>
      <c r="O23" s="10"/>
    </row>
    <row r="24" spans="1:15" ht="24" customHeight="1">
      <c r="A24" s="144"/>
      <c r="B24" s="145"/>
      <c r="C24" s="146"/>
      <c r="D24" s="147"/>
      <c r="E24" s="61" t="s">
        <v>13</v>
      </c>
      <c r="F24" s="62">
        <v>0</v>
      </c>
      <c r="G24" s="61" t="s">
        <v>13</v>
      </c>
      <c r="H24" s="62">
        <v>0</v>
      </c>
      <c r="I24" s="63" t="s">
        <v>13</v>
      </c>
      <c r="J24" s="64">
        <v>0</v>
      </c>
      <c r="K24" s="65" t="s">
        <v>13</v>
      </c>
      <c r="L24" s="66">
        <f>F24-H24-J24</f>
        <v>0</v>
      </c>
      <c r="M24" s="11"/>
      <c r="N24" s="11"/>
      <c r="O24" s="10"/>
    </row>
    <row r="25" spans="1:15" ht="24" customHeight="1">
      <c r="A25" s="144"/>
      <c r="B25" s="148"/>
      <c r="C25" s="149"/>
      <c r="D25" s="150"/>
      <c r="E25" s="67" t="s">
        <v>14</v>
      </c>
      <c r="F25" s="68">
        <f>ROUNDDOWN(F24*0.08,0)</f>
        <v>0</v>
      </c>
      <c r="G25" s="67" t="s">
        <v>14</v>
      </c>
      <c r="H25" s="68">
        <f>ROUNDDOWN(H24*0.08,0)</f>
        <v>0</v>
      </c>
      <c r="I25" s="69" t="s">
        <v>14</v>
      </c>
      <c r="J25" s="70">
        <f>ROUNDDOWN(J24*0.08,0)</f>
        <v>0</v>
      </c>
      <c r="K25" s="71" t="s">
        <v>14</v>
      </c>
      <c r="L25" s="72">
        <f>F25-H25-J25</f>
        <v>0</v>
      </c>
      <c r="M25" s="10"/>
      <c r="N25" s="10"/>
      <c r="O25" s="10"/>
    </row>
    <row r="26" spans="1:15" ht="24" customHeight="1" thickBot="1">
      <c r="A26" s="144"/>
      <c r="B26" s="154"/>
      <c r="C26" s="155"/>
      <c r="D26" s="156"/>
      <c r="E26" s="73" t="s">
        <v>15</v>
      </c>
      <c r="F26" s="74">
        <f>F24+F25</f>
        <v>0</v>
      </c>
      <c r="G26" s="73" t="s">
        <v>15</v>
      </c>
      <c r="H26" s="74">
        <f>H24+H25</f>
        <v>0</v>
      </c>
      <c r="I26" s="75" t="s">
        <v>15</v>
      </c>
      <c r="J26" s="76">
        <f>J24+J25</f>
        <v>0</v>
      </c>
      <c r="K26" s="77" t="s">
        <v>15</v>
      </c>
      <c r="L26" s="78">
        <f>L24+L25</f>
        <v>0</v>
      </c>
      <c r="M26" s="11"/>
      <c r="N26" s="11"/>
      <c r="O26" s="10"/>
    </row>
    <row r="27" spans="1:15" ht="24" customHeight="1">
      <c r="A27" s="140" t="s">
        <v>15</v>
      </c>
      <c r="B27" s="141"/>
      <c r="C27" s="141"/>
      <c r="D27" s="141"/>
      <c r="E27" s="98" t="s">
        <v>16</v>
      </c>
      <c r="F27" s="28">
        <f>F15+F18+F21+F24</f>
        <v>1300000</v>
      </c>
      <c r="G27" s="21" t="s">
        <v>16</v>
      </c>
      <c r="H27" s="31">
        <f>H15+H18+H21+H24</f>
        <v>200000</v>
      </c>
      <c r="I27" s="22" t="s">
        <v>16</v>
      </c>
      <c r="J27" s="35">
        <f>J15+J18+J21+J24</f>
        <v>450000</v>
      </c>
      <c r="K27" s="23" t="s">
        <v>16</v>
      </c>
      <c r="L27" s="40">
        <f>L15+L18+L21+L24</f>
        <v>650000</v>
      </c>
      <c r="M27" s="11"/>
      <c r="N27" s="11"/>
      <c r="O27" s="10"/>
    </row>
    <row r="28" spans="1:15" ht="24" customHeight="1">
      <c r="A28" s="142"/>
      <c r="B28" s="142"/>
      <c r="C28" s="142"/>
      <c r="D28" s="142"/>
      <c r="E28" s="86" t="s">
        <v>17</v>
      </c>
      <c r="F28" s="26">
        <f>F16+F19+F22+F25</f>
        <v>104000</v>
      </c>
      <c r="G28" s="15" t="s">
        <v>17</v>
      </c>
      <c r="H28" s="29">
        <f>H16+H19+H22+H25</f>
        <v>16000</v>
      </c>
      <c r="I28" s="16" t="s">
        <v>17</v>
      </c>
      <c r="J28" s="34">
        <f>J16+J19+J22+J25</f>
        <v>36000</v>
      </c>
      <c r="K28" s="17" t="s">
        <v>17</v>
      </c>
      <c r="L28" s="38">
        <f>L16+L19+L22+L25</f>
        <v>52000</v>
      </c>
      <c r="M28" s="10"/>
      <c r="N28" s="10"/>
      <c r="O28" s="10"/>
    </row>
    <row r="29" spans="1:15" ht="24" customHeight="1" thickBot="1">
      <c r="A29" s="142"/>
      <c r="B29" s="142"/>
      <c r="C29" s="142"/>
      <c r="D29" s="142"/>
      <c r="E29" s="92" t="s">
        <v>18</v>
      </c>
      <c r="F29" s="27">
        <f>F27+F28</f>
        <v>1404000</v>
      </c>
      <c r="G29" s="18" t="s">
        <v>18</v>
      </c>
      <c r="H29" s="30">
        <f>H27+H28</f>
        <v>216000</v>
      </c>
      <c r="I29" s="24" t="s">
        <v>18</v>
      </c>
      <c r="J29" s="36">
        <f>J27+J28</f>
        <v>486000</v>
      </c>
      <c r="K29" s="20" t="s">
        <v>18</v>
      </c>
      <c r="L29" s="39">
        <f>L27+L28</f>
        <v>702000</v>
      </c>
      <c r="M29" s="11"/>
      <c r="N29" s="11"/>
      <c r="O29" s="10"/>
    </row>
    <row r="30" spans="1:12" ht="13.5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1:13" ht="14.25">
      <c r="A31" s="79" t="s">
        <v>23</v>
      </c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41"/>
    </row>
    <row r="32" spans="1:13" ht="14.25">
      <c r="A32" s="79" t="s">
        <v>24</v>
      </c>
      <c r="B32" s="79"/>
      <c r="C32" s="79"/>
      <c r="D32" s="79"/>
      <c r="E32" s="79"/>
      <c r="F32" s="79"/>
      <c r="G32" s="79"/>
      <c r="H32" s="79"/>
      <c r="I32" s="7" t="s">
        <v>37</v>
      </c>
      <c r="J32" s="79"/>
      <c r="K32" s="79"/>
      <c r="L32" s="79"/>
      <c r="M32" s="41"/>
    </row>
    <row r="33" spans="1:13" ht="14.25">
      <c r="A33" s="79" t="s">
        <v>26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41"/>
    </row>
    <row r="34" spans="1:13" ht="14.25">
      <c r="A34" s="79" t="s">
        <v>20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41"/>
    </row>
    <row r="35" spans="1:12" ht="13.5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</row>
  </sheetData>
  <sheetProtection formatCells="0" selectLockedCells="1"/>
  <mergeCells count="24">
    <mergeCell ref="A1:L2"/>
    <mergeCell ref="I3:L3"/>
    <mergeCell ref="A4:C5"/>
    <mergeCell ref="E4:H5"/>
    <mergeCell ref="J6:L7"/>
    <mergeCell ref="A8:C8"/>
    <mergeCell ref="J8:L9"/>
    <mergeCell ref="A9:C10"/>
    <mergeCell ref="E9:H10"/>
    <mergeCell ref="J10:L10"/>
    <mergeCell ref="B14:D14"/>
    <mergeCell ref="E14:F14"/>
    <mergeCell ref="G14:H14"/>
    <mergeCell ref="I14:J14"/>
    <mergeCell ref="K14:L14"/>
    <mergeCell ref="A15:A17"/>
    <mergeCell ref="B15:D17"/>
    <mergeCell ref="A27:D29"/>
    <mergeCell ref="A18:A20"/>
    <mergeCell ref="B18:D20"/>
    <mergeCell ref="A21:A23"/>
    <mergeCell ref="B21:D23"/>
    <mergeCell ref="A24:A26"/>
    <mergeCell ref="B24:D26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中村工業株式会社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中村工業株式会社</dc:creator>
  <cp:keywords/>
  <dc:description/>
  <cp:lastModifiedBy> </cp:lastModifiedBy>
  <cp:lastPrinted>2019-08-20T04:55:25Z</cp:lastPrinted>
  <dcterms:created xsi:type="dcterms:W3CDTF">2007-10-30T05:41:37Z</dcterms:created>
  <dcterms:modified xsi:type="dcterms:W3CDTF">2019-09-12T02:00:29Z</dcterms:modified>
  <cp:category/>
  <cp:version/>
  <cp:contentType/>
  <cp:contentStatus/>
</cp:coreProperties>
</file>